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Léeme" sheetId="1" state="visible" r:id="rId3"/>
    <sheet name="Movimientos" sheetId="2" state="visible" r:id="rId4"/>
    <sheet name="Resumen trimestral"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<sst xmlns="http://schemas.openxmlformats.org/spreadsheetml/2006/main" count="58" uniqueCount="56">
  <si>
    <t xml:space="preserve">Mirador Financiero</t>
  </si>
  <si>
    <t xml:space="preserve">Reservas IVA e IRPF para autónomos</t>
  </si>
  <si>
    <t xml:space="preserve">  Qué es esto</t>
  </si>
  <si>
    <t xml:space="preserve">Esta plantilla es la herramienta práctica del artículo «El autónomo y Hacienda» de Mirador Financiero. Registra cada factura emitida y cada gasto deducible, y calcula automáticamente el IVA que debes a Hacienda y el pago a cuenta de IRPF (mod. 130) de cada trimestre: exactamente la resta que el artículo describe.</t>
  </si>
  <si>
    <t xml:space="preserve">  Cómo usarla</t>
  </si>
  <si>
    <t xml:space="preserve">1.  Ve a la hoja «Movimientos» y anota cada factura emitida (Tipo = Ingreso) y cada gasto deducible (Tipo = Gasto) con su fecha, base y % de IVA. El trimestre y los importes de IVA y retención se calculan solos.</t>
  </si>
  <si>
    <t xml:space="preserve">2.  Revisa la hoja «Resumen trimestral» al cierre de cada trimestre. Las filas clave son IVA a pagar (modelo 303) e IRPF a cuenta (modelo 130). La fila TOTAL A RESERVAR suma ambos conceptos.</t>
  </si>
  <si>
    <t xml:space="preserve">3.  Transfiere esa cantidad a tu cuenta de reservas fiscales antes del día 20 del mes siguiente al cierre del trimestre (enero, abril, julio y octubre).</t>
  </si>
  <si>
    <t xml:space="preserve">4.  Ajusta el % de IRPF que apartas si el 130 teórico de la hoja se aleja mucho de tus liquidaciones reales. Un año fiscal completo es suficiente para calibrar el porcentaje correcto para tu actividad.</t>
  </si>
  <si>
    <t xml:space="preserve">  La regla del 70 %</t>
  </si>
  <si>
    <t xml:space="preserve">Si el año anterior el 70 % o más de tus ingresos llevaban retención del IRPF aplicada por el pagador, puedes quedar exento de presentar el modelo 130 (pago fraccionado). Para acogerte a esta exención, comunícalo marcando la casilla correspondiente en el modelo 036 o 037. Mientras tanto, la columna «% Retención» de la hoja Movimientos te ayuda a hacer seguimiento de cuánto te están reteniendo.</t>
  </si>
  <si>
    <t xml:space="preserve">  Aviso legal</t>
  </si>
  <si>
    <t xml:space="preserve">Esta plantilla tiene carácter exclusivamente informativo y educativo. No constituye asesoramiento fiscal, contable ni jurídico. La situación fiscal de cada autónomo depende de múltiples factores individuales. Ante cualquier duda sobre tus obligaciones tributarias, consulta con un asesor fiscal autorizado.</t>
  </si>
  <si>
    <t xml:space="preserve">  Mirador Financiero</t>
  </si>
  <si>
    <t xml:space="preserve">Mirador ya está disponible. Pruébala en miradorfinanciero.com</t>
  </si>
  <si>
    <t xml:space="preserve">  Conecta con Mirador — exporta sin teclear nada</t>
  </si>
  <si>
    <t xml:space="preserve">Si ya usas Mirador Financiero y has marcado tus transacciones como «actividad profesional», tienes todos los datos que necesita esta plantilla: fecha, tipo, base, tipo de IVA y retención de IRPF. La app exporta esos movimientos en el formato exacto de la hoja Movimientos. Descarga el CSV desde Mirador, pégalo en la hoja y el resumen trimestral se actualiza solo.</t>
  </si>
  <si>
    <t xml:space="preserve">→  Prueba Mirador gratis en miradorfinanciero.com</t>
  </si>
  <si>
    <t xml:space="preserve">  Otras plantillas útiles</t>
  </si>
  <si>
    <t xml:space="preserve">Mirador Financiero tiene cinco plantillas gratuitas: presupuesto mensual, presupuesto familiar anual, seguimiento de patrimonio neto, planificador de objetivos y simulador de hipoteca. La primera se descarga directamente; las otras cuatro requieren una cuenta gratuita en la app.</t>
  </si>
  <si>
    <t xml:space="preserve">→  Ver todas las plantillas en miradorfinanciero.com/plantillas</t>
  </si>
  <si>
    <t xml:space="preserve">Mirador Financiero  ·  Movimientos</t>
  </si>
  <si>
    <t xml:space="preserve">  Registra aquí cada factura emitida (Ingreso) y cada gasto deducible (Gasto). Las columnas B, G e I se calculan automáticamente.   La retención solo aplica a Ingresos.</t>
  </si>
  <si>
    <t xml:space="preserve">A · Fecha</t>
  </si>
  <si>
    <t xml:space="preserve">B · Trimestre</t>
  </si>
  <si>
    <t xml:space="preserve">C · Tipo</t>
  </si>
  <si>
    <t xml:space="preserve">D · Concepto</t>
  </si>
  <si>
    <t xml:space="preserve">E · Base (€)</t>
  </si>
  <si>
    <t xml:space="preserve">F · % IVA</t>
  </si>
  <si>
    <t xml:space="preserve">G · IVA (€)</t>
  </si>
  <si>
    <t xml:space="preserve">H · % Retención</t>
  </si>
  <si>
    <t xml:space="preserve">I · Retención (€)</t>
  </si>
  <si>
    <t xml:space="preserve">Mirador Financiero  ·  Resumen trimestral</t>
  </si>
  <si>
    <t xml:space="preserve">Concepto</t>
  </si>
  <si>
    <t xml:space="preserve">T1</t>
  </si>
  <si>
    <t xml:space="preserve">T2</t>
  </si>
  <si>
    <t xml:space="preserve">T3</t>
  </si>
  <si>
    <t xml:space="preserve">T4</t>
  </si>
  <si>
    <t xml:space="preserve">Total año</t>
  </si>
  <si>
    <t xml:space="preserve">IVA repercutido</t>
  </si>
  <si>
    <t xml:space="preserve">IVA soportado deducible</t>
  </si>
  <si>
    <t xml:space="preserve">IVA a pagar  —  mod. 303</t>
  </si>
  <si>
    <t xml:space="preserve">sep</t>
  </si>
  <si>
    <t xml:space="preserve">Ingresos — base imponible</t>
  </si>
  <si>
    <t xml:space="preserve">Gastos deducibles — base</t>
  </si>
  <si>
    <t xml:space="preserve">Rdto. neto trimestre</t>
  </si>
  <si>
    <t xml:space="preserve">Rdto. neto ACUMULADO</t>
  </si>
  <si>
    <t xml:space="preserve">Retenciones (trimestre)</t>
  </si>
  <si>
    <t xml:space="preserve">Retenciones ACUMULADAS</t>
  </si>
  <si>
    <t xml:space="preserve">130 teórico acumulado  (20% rdto. acum. − ret. acum.)</t>
  </si>
  <si>
    <t xml:space="preserve">130 de trimestres previos (acumulado pagado)</t>
  </si>
  <si>
    <t xml:space="preserve">IRPF a cuenta  —  mod. 130</t>
  </si>
  <si>
    <t xml:space="preserve">TOTAL A RESERVAR</t>
  </si>
  <si>
    <t xml:space="preserve">Calibración IVA  (IVA pagado / IVA repercutido)</t>
  </si>
  <si>
    <t xml:space="preserve">  ★  TOTAL A RESERVAR: este es el dinero que debes tener disponible el día 20 del mes siguiente al cierre del trimestre.</t>
  </si>
  <si>
    <t xml:space="preserve">  Calibración IVA: si el resultado trimestral se aleja del 21%, usa ese % ajustado para calcular cuánto apartas de cada factura, en lugar del 21% bruto.</t>
  </si>
</sst>
</file>

<file path=xl/styles.xml><?xml version="1.0" encoding="utf-8"?>
<styleSheet xmlns="http://schemas.openxmlformats.org/spreadsheetml/2006/main">
  <numFmts count="4">
    <numFmt numFmtId="164" formatCode="General"/>
    <numFmt numFmtId="165" formatCode="dd/mm/yyyy"/>
    <numFmt numFmtId="166" formatCode="#,##0.00&quot; €&quot;"/>
    <numFmt numFmtId="167" formatCode="0.0%"/>
  </numFmts>
  <fonts count="21">
    <font>
      <sz val="11"/>
      <color theme="1"/>
      <name val="Calibri"/>
      <family val="2"/>
      <charset val="1"/>
    </font>
    <font>
      <sz val="10"/>
      <name val="Arial"/>
      <family val="0"/>
    </font>
    <font>
      <sz val="10"/>
      <name val="Arial"/>
      <family val="0"/>
    </font>
    <font>
      <sz val="10"/>
      <name val="Arial"/>
      <family val="0"/>
    </font>
    <font>
      <b val="true"/>
      <sz val="18"/>
      <color rgb="FFFFFFFF"/>
      <name val="Calibri"/>
      <family val="0"/>
      <charset val="1"/>
    </font>
    <font>
      <i val="true"/>
      <sz val="13"/>
      <color rgb="FFFFFFFF"/>
      <name val="Calibri"/>
      <family val="0"/>
      <charset val="1"/>
    </font>
    <font>
      <b val="true"/>
      <sz val="11"/>
      <color rgb="FF3AAFA9"/>
      <name val="Calibri"/>
      <family val="0"/>
      <charset val="1"/>
    </font>
    <font>
      <sz val="10.5"/>
      <color rgb="FF1E2D38"/>
      <name val="Calibri"/>
      <family val="0"/>
      <charset val="1"/>
    </font>
    <font>
      <i val="true"/>
      <sz val="10.5"/>
      <color rgb="FF1E2D38"/>
      <name val="Calibri"/>
      <family val="0"/>
      <charset val="1"/>
    </font>
    <font>
      <b val="true"/>
      <sz val="11"/>
      <color rgb="FF1A3A4A"/>
      <name val="Calibri"/>
      <family val="0"/>
      <charset val="1"/>
    </font>
    <font>
      <sz val="11"/>
      <name val="Calibri"/>
      <family val="0"/>
      <charset val="1"/>
    </font>
    <font>
      <b val="true"/>
      <sz val="13"/>
      <color rgb="FFFFFFFF"/>
      <name val="Calibri"/>
      <family val="0"/>
      <charset val="1"/>
    </font>
    <font>
      <i val="true"/>
      <sz val="9"/>
      <color rgb="FF2E6E8E"/>
      <name val="Calibri"/>
      <family val="0"/>
      <charset val="1"/>
    </font>
    <font>
      <b val="true"/>
      <sz val="10"/>
      <color rgb="FFFFFFFF"/>
      <name val="Calibri"/>
      <family val="0"/>
      <charset val="1"/>
    </font>
    <font>
      <sz val="10"/>
      <color rgb="FF1E2D38"/>
      <name val="Calibri"/>
      <family val="0"/>
      <charset val="1"/>
    </font>
    <font>
      <b val="true"/>
      <sz val="10"/>
      <color rgb="FF2E6E8E"/>
      <name val="Calibri"/>
      <family val="0"/>
      <charset val="1"/>
    </font>
    <font>
      <sz val="10"/>
      <color rgb="FF2E6E8E"/>
      <name val="Calibri"/>
      <family val="0"/>
      <charset val="1"/>
    </font>
    <font>
      <i val="true"/>
      <sz val="10"/>
      <color rgb="FF2E6E8E"/>
      <name val="Calibri"/>
      <family val="0"/>
      <charset val="1"/>
    </font>
    <font>
      <b val="true"/>
      <sz val="12"/>
      <color rgb="FF1A3A4A"/>
      <name val="Calibri"/>
      <family val="0"/>
      <charset val="1"/>
    </font>
    <font>
      <i val="true"/>
      <sz val="9"/>
      <color rgb="FFB0BEC5"/>
      <name val="Calibri"/>
      <family val="0"/>
      <charset val="1"/>
    </font>
    <font>
      <b val="true"/>
      <sz val="9.5"/>
      <color rgb="FF1A3A4A"/>
      <name val="Calibri"/>
      <family val="0"/>
      <charset val="1"/>
    </font>
  </fonts>
  <fills count="10">
    <fill>
      <patternFill patternType="none"/>
    </fill>
    <fill>
      <patternFill patternType="gray125"/>
    </fill>
    <fill>
      <patternFill patternType="solid">
        <fgColor rgb="FF1A3A4A"/>
        <bgColor rgb="FF1E2D38"/>
      </patternFill>
    </fill>
    <fill>
      <patternFill patternType="solid">
        <fgColor rgb="FF2E6E8E"/>
        <bgColor rgb="FF008080"/>
      </patternFill>
    </fill>
    <fill>
      <patternFill patternType="solid">
        <fgColor rgb="FF3AAFA9"/>
        <bgColor rgb="FF339966"/>
      </patternFill>
    </fill>
    <fill>
      <patternFill patternType="solid">
        <fgColor rgb="FFF5F7F9"/>
        <bgColor rgb="FFEEF3F5"/>
      </patternFill>
    </fill>
    <fill>
      <patternFill patternType="solid">
        <fgColor rgb="FFF0C84A"/>
        <bgColor rgb="FFFFCC99"/>
      </patternFill>
    </fill>
    <fill>
      <patternFill patternType="solid">
        <fgColor rgb="FFFFFFFF"/>
        <bgColor rgb="FFF5F7F9"/>
      </patternFill>
    </fill>
    <fill>
      <patternFill patternType="solid">
        <fgColor rgb="FFEEF3F5"/>
        <bgColor rgb="FFF5F7F9"/>
      </patternFill>
    </fill>
    <fill>
      <patternFill patternType="solid">
        <fgColor rgb="FFDDE4E8"/>
        <bgColor rgb="FFEEF3F5"/>
      </patternFill>
    </fill>
  </fills>
  <borders count="3">
    <border diagonalUp="false" diagonalDown="false">
      <left/>
      <right/>
      <top/>
      <bottom/>
      <diagonal/>
    </border>
    <border diagonalUp="false" diagonalDown="false">
      <left/>
      <right/>
      <top/>
      <bottom style="medium">
        <color rgb="FF3AAFA9"/>
      </bottom>
      <diagonal/>
    </border>
    <border diagonalUp="false" diagonalDown="false">
      <left style="thin">
        <color rgb="FFB0BEC5"/>
      </left>
      <right style="thin">
        <color rgb="FFB0BEC5"/>
      </right>
      <top style="thin">
        <color rgb="FFB0BEC5"/>
      </top>
      <bottom style="thin">
        <color rgb="FFB0BEC5"/>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5" fillId="3" borderId="0" xfId="0" applyFont="true" applyBorder="false" applyAlignment="true" applyProtection="false">
      <alignment horizontal="left" vertical="center" textRotation="0" wrapText="false" indent="0" shrinkToFit="false"/>
      <protection locked="true" hidden="false"/>
    </xf>
    <xf numFmtId="164" fontId="0" fillId="4" borderId="0" xfId="0" applyFont="false" applyBorder="false" applyAlignment="true" applyProtection="false">
      <alignment horizontal="general" vertical="bottom" textRotation="0" wrapText="false" indent="0" shrinkToFit="false"/>
      <protection locked="true" hidden="false"/>
    </xf>
    <xf numFmtId="164" fontId="6" fillId="5" borderId="1" xfId="0" applyFont="true" applyBorder="tru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4" fontId="8" fillId="0" borderId="0" xfId="0" applyFont="true" applyBorder="false" applyAlignment="true" applyProtection="false">
      <alignment horizontal="left" vertical="top" textRotation="0" wrapText="true" indent="0" shrinkToFit="false"/>
      <protection locked="true" hidden="false"/>
    </xf>
    <xf numFmtId="164" fontId="9" fillId="6" borderId="0" xfId="0" applyFont="true" applyBorder="false" applyAlignment="true" applyProtection="false">
      <alignment horizontal="center" vertical="center" textRotation="0" wrapText="false" indent="0" shrinkToFit="false"/>
      <protection locked="true" hidden="false"/>
    </xf>
    <xf numFmtId="164" fontId="7" fillId="7" borderId="0" xfId="0" applyFont="true" applyBorder="false" applyAlignment="true" applyProtection="false">
      <alignment horizontal="left" vertical="top" textRotation="0" wrapText="tru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left" vertical="top" textRotation="0" wrapText="true" indent="0" shrinkToFit="false"/>
      <protection locked="true" hidden="false"/>
    </xf>
    <xf numFmtId="164" fontId="11" fillId="2" borderId="0" xfId="0" applyFont="true" applyBorder="true" applyAlignment="true" applyProtection="false">
      <alignment horizontal="center" vertical="center" textRotation="0" wrapText="false" indent="0" shrinkToFit="false"/>
      <protection locked="true" hidden="false"/>
    </xf>
    <xf numFmtId="164" fontId="0" fillId="4" borderId="0" xfId="0" applyFont="false" applyBorder="true" applyAlignment="true" applyProtection="false">
      <alignment horizontal="general" vertical="bottom" textRotation="0" wrapText="false" indent="0" shrinkToFit="false"/>
      <protection locked="true" hidden="false"/>
    </xf>
    <xf numFmtId="164" fontId="12" fillId="5" borderId="0" xfId="0" applyFont="true" applyBorder="true" applyAlignment="true" applyProtection="false">
      <alignment horizontal="left" vertical="center" textRotation="0" wrapText="false" indent="0" shrinkToFit="false"/>
      <protection locked="true" hidden="false"/>
    </xf>
    <xf numFmtId="164" fontId="13" fillId="2" borderId="2" xfId="0" applyFont="true" applyBorder="true" applyAlignment="true" applyProtection="false">
      <alignment horizontal="center" vertical="center" textRotation="0" wrapText="false" indent="0" shrinkToFit="false"/>
      <protection locked="true" hidden="false"/>
    </xf>
    <xf numFmtId="164" fontId="13" fillId="3" borderId="2" xfId="0" applyFont="true" applyBorder="true" applyAlignment="true" applyProtection="false">
      <alignment horizontal="center" vertical="center" textRotation="0" wrapText="false" indent="0" shrinkToFit="false"/>
      <protection locked="true" hidden="false"/>
    </xf>
    <xf numFmtId="165" fontId="14" fillId="7" borderId="2" xfId="0" applyFont="true" applyBorder="true" applyAlignment="true" applyProtection="false">
      <alignment horizontal="center" vertical="center" textRotation="0" wrapText="false" indent="0" shrinkToFit="false"/>
      <protection locked="true" hidden="false"/>
    </xf>
    <xf numFmtId="164" fontId="15" fillId="5" borderId="2" xfId="0" applyFont="true" applyBorder="true" applyAlignment="true" applyProtection="false">
      <alignment horizontal="center" vertical="center" textRotation="0" wrapText="false" indent="0" shrinkToFit="false"/>
      <protection locked="true" hidden="false"/>
    </xf>
    <xf numFmtId="164" fontId="14" fillId="7" borderId="2" xfId="0" applyFont="true" applyBorder="true" applyAlignment="true" applyProtection="false">
      <alignment horizontal="center" vertical="center" textRotation="0" wrapText="false" indent="0" shrinkToFit="false"/>
      <protection locked="true" hidden="false"/>
    </xf>
    <xf numFmtId="164" fontId="14" fillId="7" borderId="2" xfId="0" applyFont="true" applyBorder="true" applyAlignment="true" applyProtection="false">
      <alignment horizontal="left" vertical="center" textRotation="0" wrapText="false" indent="0" shrinkToFit="false"/>
      <protection locked="true" hidden="false"/>
    </xf>
    <xf numFmtId="166" fontId="14" fillId="7" borderId="2" xfId="0" applyFont="true" applyBorder="true" applyAlignment="true" applyProtection="false">
      <alignment horizontal="right" vertical="center" textRotation="0" wrapText="false" indent="0" shrinkToFit="false"/>
      <protection locked="true" hidden="false"/>
    </xf>
    <xf numFmtId="166" fontId="16" fillId="5" borderId="2" xfId="0" applyFont="true" applyBorder="true" applyAlignment="true" applyProtection="false">
      <alignment horizontal="right" vertical="center" textRotation="0" wrapText="false" indent="0" shrinkToFit="false"/>
      <protection locked="true" hidden="false"/>
    </xf>
    <xf numFmtId="165" fontId="14" fillId="8" borderId="2" xfId="0" applyFont="true" applyBorder="true" applyAlignment="true" applyProtection="false">
      <alignment horizontal="center" vertical="center" textRotation="0" wrapText="false" indent="0" shrinkToFit="false"/>
      <protection locked="true" hidden="false"/>
    </xf>
    <xf numFmtId="164" fontId="15" fillId="9" borderId="2" xfId="0" applyFont="true" applyBorder="true" applyAlignment="true" applyProtection="false">
      <alignment horizontal="center" vertical="center" textRotation="0" wrapText="false" indent="0" shrinkToFit="false"/>
      <protection locked="true" hidden="false"/>
    </xf>
    <xf numFmtId="164" fontId="14" fillId="8" borderId="2" xfId="0" applyFont="true" applyBorder="true" applyAlignment="true" applyProtection="false">
      <alignment horizontal="center" vertical="center" textRotation="0" wrapText="false" indent="0" shrinkToFit="false"/>
      <protection locked="true" hidden="false"/>
    </xf>
    <xf numFmtId="164" fontId="14" fillId="8" borderId="2" xfId="0" applyFont="true" applyBorder="true" applyAlignment="true" applyProtection="false">
      <alignment horizontal="left" vertical="center" textRotation="0" wrapText="false" indent="0" shrinkToFit="false"/>
      <protection locked="true" hidden="false"/>
    </xf>
    <xf numFmtId="166" fontId="14" fillId="8" borderId="2" xfId="0" applyFont="true" applyBorder="true" applyAlignment="true" applyProtection="false">
      <alignment horizontal="right" vertical="center" textRotation="0" wrapText="false" indent="0" shrinkToFit="false"/>
      <protection locked="true" hidden="false"/>
    </xf>
    <xf numFmtId="166" fontId="16" fillId="9" borderId="2" xfId="0" applyFont="true" applyBorder="true" applyAlignment="true" applyProtection="false">
      <alignment horizontal="right" vertical="center" textRotation="0" wrapText="false" indent="0" shrinkToFit="false"/>
      <protection locked="true" hidden="false"/>
    </xf>
    <xf numFmtId="164" fontId="14" fillId="5" borderId="2" xfId="0" applyFont="true" applyBorder="true" applyAlignment="true" applyProtection="false">
      <alignment horizontal="left" vertical="center" textRotation="0" wrapText="false" indent="0" shrinkToFit="false"/>
      <protection locked="true" hidden="false"/>
    </xf>
    <xf numFmtId="166" fontId="14" fillId="5" borderId="2" xfId="0" applyFont="true" applyBorder="true" applyAlignment="true" applyProtection="false">
      <alignment horizontal="right" vertical="center" textRotation="0" wrapText="false" indent="0" shrinkToFit="false"/>
      <protection locked="true" hidden="false"/>
    </xf>
    <xf numFmtId="164" fontId="13" fillId="3" borderId="2" xfId="0" applyFont="true" applyBorder="true" applyAlignment="true" applyProtection="false">
      <alignment horizontal="left" vertical="center" textRotation="0" wrapText="false" indent="0" shrinkToFit="false"/>
      <protection locked="true" hidden="false"/>
    </xf>
    <xf numFmtId="166" fontId="13" fillId="3" borderId="2" xfId="0" applyFont="true" applyBorder="true" applyAlignment="true" applyProtection="false">
      <alignment horizontal="right" vertical="center" textRotation="0" wrapText="false" indent="0" shrinkToFit="false"/>
      <protection locked="true" hidden="false"/>
    </xf>
    <xf numFmtId="164" fontId="17" fillId="5" borderId="2" xfId="0" applyFont="true" applyBorder="true" applyAlignment="true" applyProtection="false">
      <alignment horizontal="left" vertical="center" textRotation="0" wrapText="false" indent="0" shrinkToFit="false"/>
      <protection locked="true" hidden="false"/>
    </xf>
    <xf numFmtId="166" fontId="17" fillId="5" borderId="2" xfId="0" applyFont="true" applyBorder="true" applyAlignment="true" applyProtection="false">
      <alignment horizontal="right" vertical="center" textRotation="0" wrapText="false" indent="0" shrinkToFit="false"/>
      <protection locked="true" hidden="false"/>
    </xf>
    <xf numFmtId="164" fontId="18" fillId="6" borderId="2" xfId="0" applyFont="true" applyBorder="true" applyAlignment="true" applyProtection="false">
      <alignment horizontal="left" vertical="center" textRotation="0" wrapText="false" indent="0" shrinkToFit="false"/>
      <protection locked="true" hidden="false"/>
    </xf>
    <xf numFmtId="166" fontId="18" fillId="6" borderId="2" xfId="0" applyFont="true" applyBorder="true" applyAlignment="true" applyProtection="false">
      <alignment horizontal="right" vertical="center" textRotation="0" wrapText="false" indent="0" shrinkToFit="false"/>
      <protection locked="true" hidden="false"/>
    </xf>
    <xf numFmtId="164" fontId="19" fillId="7" borderId="2" xfId="0" applyFont="true" applyBorder="true" applyAlignment="true" applyProtection="false">
      <alignment horizontal="left" vertical="center" textRotation="0" wrapText="false" indent="0" shrinkToFit="false"/>
      <protection locked="true" hidden="false"/>
    </xf>
    <xf numFmtId="167" fontId="19" fillId="7" borderId="2" xfId="0" applyFont="true" applyBorder="true" applyAlignment="true" applyProtection="false">
      <alignment horizontal="right" vertical="center" textRotation="0" wrapText="false" indent="0" shrinkToFit="false"/>
      <protection locked="true" hidden="false"/>
    </xf>
    <xf numFmtId="164" fontId="20" fillId="6" borderId="0" xfId="0" applyFont="true" applyBorder="true" applyAlignment="true" applyProtection="false">
      <alignment horizontal="left" vertical="center" textRotation="0" wrapText="false" indent="0" shrinkToFit="false"/>
      <protection locked="true" hidden="false"/>
    </xf>
    <xf numFmtId="164" fontId="19" fillId="5" borderId="0"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2E6E8E"/>
      <rgbColor rgb="FFB0BEC5"/>
      <rgbColor rgb="FF808080"/>
      <rgbColor rgb="FF9999FF"/>
      <rgbColor rgb="FF993366"/>
      <rgbColor rgb="FFF5F7F9"/>
      <rgbColor rgb="FFEEF3F5"/>
      <rgbColor rgb="FF660066"/>
      <rgbColor rgb="FFFF8080"/>
      <rgbColor rgb="FF0066CC"/>
      <rgbColor rgb="FFDDE4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AAFA9"/>
      <rgbColor rgb="FF99CC00"/>
      <rgbColor rgb="FFF0C84A"/>
      <rgbColor rgb="FFFF9900"/>
      <rgbColor rgb="FFFF6600"/>
      <rgbColor rgb="FF666699"/>
      <rgbColor rgb="FF969696"/>
      <rgbColor rgb="FF1A3A4A"/>
      <rgbColor rgb="FF339966"/>
      <rgbColor rgb="FF003300"/>
      <rgbColor rgb="FF333300"/>
      <rgbColor rgb="FF993300"/>
      <rgbColor rgb="FF993366"/>
      <rgbColor rgb="FF333399"/>
      <rgbColor rgb="FF1E2D38"/>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miradorfinanciero.com/" TargetMode="External"/><Relationship Id="rId2" Type="http://schemas.openxmlformats.org/officeDocument/2006/relationships/hyperlink" Target="https://www.miradorfinanciero.com/plantillas"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
    <col collapsed="false" customWidth="true" hidden="false" outlineLevel="0" max="2" min="2" style="1" width="72"/>
    <col collapsed="false" customWidth="true" hidden="false" outlineLevel="0" max="3" min="3" style="1" width="2"/>
  </cols>
  <sheetData>
    <row r="1" customFormat="false" ht="7.5" hidden="false" customHeight="true" outlineLevel="0" collapsed="false"/>
    <row r="2" customFormat="false" ht="25.5" hidden="false" customHeight="true" outlineLevel="0" collapsed="false">
      <c r="B2" s="2" t="s">
        <v>0</v>
      </c>
    </row>
    <row r="3" customFormat="false" ht="21.75" hidden="false" customHeight="true" outlineLevel="0" collapsed="false">
      <c r="B3" s="2"/>
    </row>
    <row r="4" customFormat="false" ht="19.5" hidden="false" customHeight="true" outlineLevel="0" collapsed="false">
      <c r="B4" s="3" t="s">
        <v>1</v>
      </c>
    </row>
    <row r="5" customFormat="false" ht="3.75" hidden="false" customHeight="true" outlineLevel="0" collapsed="false">
      <c r="B5" s="4"/>
    </row>
    <row r="6" customFormat="false" ht="9.75" hidden="false" customHeight="true" outlineLevel="0" collapsed="false"/>
    <row r="7" customFormat="false" ht="18" hidden="false" customHeight="true" outlineLevel="0" collapsed="false">
      <c r="B7" s="5" t="s">
        <v>2</v>
      </c>
    </row>
    <row r="8" customFormat="false" ht="51.75" hidden="false" customHeight="true" outlineLevel="0" collapsed="false">
      <c r="B8" s="6" t="s">
        <v>3</v>
      </c>
    </row>
    <row r="9" customFormat="false" ht="6" hidden="false" customHeight="true" outlineLevel="0" collapsed="false"/>
    <row r="10" customFormat="false" ht="18" hidden="false" customHeight="true" outlineLevel="0" collapsed="false">
      <c r="B10" s="5" t="s">
        <v>4</v>
      </c>
    </row>
    <row r="11" customFormat="false" ht="42" hidden="false" customHeight="true" outlineLevel="0" collapsed="false">
      <c r="B11" s="6" t="s">
        <v>5</v>
      </c>
    </row>
    <row r="12" customFormat="false" ht="42" hidden="false" customHeight="true" outlineLevel="0" collapsed="false">
      <c r="B12" s="6" t="s">
        <v>6</v>
      </c>
    </row>
    <row r="13" customFormat="false" ht="36" hidden="false" customHeight="true" outlineLevel="0" collapsed="false">
      <c r="B13" s="6" t="s">
        <v>7</v>
      </c>
    </row>
    <row r="14" customFormat="false" ht="42" hidden="false" customHeight="true" outlineLevel="0" collapsed="false">
      <c r="B14" s="6" t="s">
        <v>8</v>
      </c>
    </row>
    <row r="15" customFormat="false" ht="6" hidden="false" customHeight="true" outlineLevel="0" collapsed="false"/>
    <row r="16" customFormat="false" ht="18" hidden="false" customHeight="true" outlineLevel="0" collapsed="false">
      <c r="B16" s="5" t="s">
        <v>9</v>
      </c>
    </row>
    <row r="17" customFormat="false" ht="60" hidden="false" customHeight="true" outlineLevel="0" collapsed="false">
      <c r="B17" s="6" t="s">
        <v>10</v>
      </c>
    </row>
    <row r="18" customFormat="false" ht="6" hidden="false" customHeight="true" outlineLevel="0" collapsed="false"/>
    <row r="19" customFormat="false" ht="18" hidden="false" customHeight="true" outlineLevel="0" collapsed="false">
      <c r="B19" s="5" t="s">
        <v>11</v>
      </c>
    </row>
    <row r="20" customFormat="false" ht="48" hidden="false" customHeight="true" outlineLevel="0" collapsed="false">
      <c r="B20" s="7" t="s">
        <v>12</v>
      </c>
    </row>
    <row r="21" customFormat="false" ht="6" hidden="false" customHeight="true" outlineLevel="0" collapsed="false"/>
    <row r="22" customFormat="false" ht="18" hidden="false" customHeight="true" outlineLevel="0" collapsed="false">
      <c r="B22" s="5" t="s">
        <v>13</v>
      </c>
    </row>
    <row r="23" customFormat="false" ht="21.75" hidden="false" customHeight="true" outlineLevel="0" collapsed="false">
      <c r="B23" s="8" t="s">
        <v>14</v>
      </c>
    </row>
    <row r="24" customFormat="false" ht="9.75" hidden="false" customHeight="true" outlineLevel="0" collapsed="false"/>
    <row r="25" customFormat="false" ht="18" hidden="false" customHeight="true" outlineLevel="0" collapsed="false">
      <c r="B25" s="5" t="s">
        <v>15</v>
      </c>
    </row>
    <row r="26" customFormat="false" ht="63.75" hidden="false" customHeight="true" outlineLevel="0" collapsed="false">
      <c r="B26" s="9" t="s">
        <v>16</v>
      </c>
    </row>
    <row r="27" customFormat="false" ht="21.75" hidden="false" customHeight="true" outlineLevel="0" collapsed="false">
      <c r="B27" s="8" t="s">
        <v>17</v>
      </c>
    </row>
    <row r="28" customFormat="false" ht="6" hidden="false" customHeight="true" outlineLevel="0" collapsed="false"/>
    <row r="29" customFormat="false" ht="18" hidden="false" customHeight="true" outlineLevel="0" collapsed="false">
      <c r="A29" s="10"/>
      <c r="B29" s="5" t="s">
        <v>18</v>
      </c>
      <c r="C29" s="10"/>
      <c r="D29" s="10"/>
      <c r="E29" s="10"/>
      <c r="F29" s="10"/>
      <c r="G29" s="10"/>
    </row>
    <row r="30" customFormat="false" ht="55.5" hidden="false" customHeight="true" outlineLevel="0" collapsed="false">
      <c r="A30" s="10"/>
      <c r="B30" s="9" t="s">
        <v>19</v>
      </c>
      <c r="C30" s="10"/>
      <c r="D30" s="10"/>
      <c r="E30" s="10"/>
      <c r="F30" s="10"/>
      <c r="G30" s="10"/>
    </row>
    <row r="31" customFormat="false" ht="21.75" hidden="false" customHeight="true" outlineLevel="0" collapsed="false">
      <c r="A31" s="10"/>
      <c r="B31" s="8" t="s">
        <v>20</v>
      </c>
      <c r="C31" s="10"/>
      <c r="D31" s="10"/>
      <c r="E31" s="10"/>
      <c r="F31" s="10"/>
      <c r="G31" s="10"/>
    </row>
    <row r="32" customFormat="false" ht="9.75" hidden="false" customHeight="true" outlineLevel="0" collapsed="false">
      <c r="A32" s="10"/>
      <c r="B32" s="11"/>
      <c r="C32" s="10"/>
      <c r="D32" s="10"/>
      <c r="E32" s="10"/>
      <c r="F32" s="10"/>
      <c r="G32" s="10"/>
    </row>
    <row r="33" customFormat="false" ht="15" hidden="false" customHeight="true" outlineLevel="0" collapsed="false">
      <c r="A33" s="10"/>
      <c r="B33" s="10"/>
      <c r="C33" s="10"/>
      <c r="D33" s="10"/>
      <c r="E33" s="10"/>
      <c r="F33" s="10"/>
      <c r="G33" s="10"/>
    </row>
    <row r="34" customFormat="false" ht="15" hidden="false" customHeight="true" outlineLevel="0" collapsed="false">
      <c r="A34" s="10"/>
      <c r="B34" s="11"/>
      <c r="C34" s="10"/>
      <c r="D34" s="10"/>
      <c r="E34" s="10"/>
      <c r="F34" s="10"/>
      <c r="G34" s="10"/>
    </row>
    <row r="35" customFormat="false" ht="15" hidden="false" customHeight="true" outlineLevel="0" collapsed="false">
      <c r="A35" s="10"/>
      <c r="B35" s="12"/>
      <c r="C35" s="10"/>
      <c r="D35" s="10"/>
      <c r="E35" s="10"/>
      <c r="F35" s="10"/>
      <c r="G35" s="10"/>
    </row>
    <row r="36" customFormat="false" ht="15" hidden="false" customHeight="true" outlineLevel="0" collapsed="false">
      <c r="A36" s="10"/>
      <c r="B36" s="11"/>
      <c r="C36" s="10"/>
      <c r="D36" s="10"/>
      <c r="E36" s="10"/>
      <c r="F36" s="10"/>
      <c r="G36" s="10"/>
    </row>
    <row r="37" customFormat="false" ht="3.75" hidden="false" customHeight="true" outlineLevel="0" collapsed="false"/>
  </sheetData>
  <mergeCells count="1">
    <mergeCell ref="B2:B3"/>
  </mergeCells>
  <hyperlinks>
    <hyperlink ref="B27" r:id="rId1" display="→  Prueba Mirador gratis en miradorfinanciero.com"/>
    <hyperlink ref="B31" r:id="rId2" display="→  Ver todas las plantillas en miradorfinanciero.com/plantilla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6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1" width="13"/>
    <col collapsed="false" customWidth="true" hidden="false" outlineLevel="0" max="2" min="2" style="1" width="10"/>
    <col collapsed="false" customWidth="true" hidden="false" outlineLevel="0" max="3" min="3" style="1" width="11"/>
    <col collapsed="false" customWidth="true" hidden="false" outlineLevel="0" max="4" min="4" style="1" width="34"/>
    <col collapsed="false" customWidth="true" hidden="false" outlineLevel="0" max="5" min="5" style="1" width="14"/>
    <col collapsed="false" customWidth="true" hidden="false" outlineLevel="0" max="6" min="6" style="1" width="10"/>
    <col collapsed="false" customWidth="true" hidden="false" outlineLevel="0" max="8" min="7" style="1" width="12"/>
    <col collapsed="false" customWidth="true" hidden="false" outlineLevel="0" max="9" min="9" style="1" width="14"/>
  </cols>
  <sheetData>
    <row r="1" customFormat="false" ht="21.75" hidden="false" customHeight="true" outlineLevel="0" collapsed="false">
      <c r="A1" s="13" t="s">
        <v>21</v>
      </c>
      <c r="B1" s="13"/>
      <c r="C1" s="13"/>
      <c r="D1" s="13"/>
      <c r="E1" s="13"/>
      <c r="F1" s="13"/>
      <c r="G1" s="13"/>
      <c r="H1" s="13"/>
      <c r="I1" s="13"/>
    </row>
    <row r="2" customFormat="false" ht="3.75" hidden="false" customHeight="true" outlineLevel="0" collapsed="false">
      <c r="A2" s="14"/>
      <c r="B2" s="14"/>
      <c r="C2" s="14"/>
      <c r="D2" s="14"/>
      <c r="E2" s="14"/>
      <c r="F2" s="14"/>
      <c r="G2" s="14"/>
      <c r="H2" s="14"/>
      <c r="I2" s="14"/>
    </row>
    <row r="3" customFormat="false" ht="15.75" hidden="false" customHeight="true" outlineLevel="0" collapsed="false">
      <c r="A3" s="15" t="s">
        <v>22</v>
      </c>
      <c r="B3" s="15"/>
      <c r="C3" s="15"/>
      <c r="D3" s="15"/>
      <c r="E3" s="15"/>
      <c r="F3" s="15"/>
      <c r="G3" s="15"/>
      <c r="H3" s="15"/>
      <c r="I3" s="15"/>
    </row>
    <row r="4" customFormat="false" ht="19.5" hidden="false" customHeight="true" outlineLevel="0" collapsed="false">
      <c r="A4" s="16" t="s">
        <v>23</v>
      </c>
      <c r="B4" s="17" t="s">
        <v>24</v>
      </c>
      <c r="C4" s="16" t="s">
        <v>25</v>
      </c>
      <c r="D4" s="16" t="s">
        <v>26</v>
      </c>
      <c r="E4" s="16" t="s">
        <v>27</v>
      </c>
      <c r="F4" s="17" t="s">
        <v>28</v>
      </c>
      <c r="G4" s="17" t="s">
        <v>29</v>
      </c>
      <c r="H4" s="16" t="s">
        <v>30</v>
      </c>
      <c r="I4" s="17" t="s">
        <v>31</v>
      </c>
    </row>
    <row r="5" customFormat="false" ht="15" hidden="false" customHeight="true" outlineLevel="0" collapsed="false">
      <c r="A5" s="18"/>
      <c r="B5" s="19" t="str">
        <f aca="false">IF(A5="","","T"&amp;ROUNDUP(MONTH(A5)/3,0))</f>
        <v/>
      </c>
      <c r="C5" s="20"/>
      <c r="D5" s="21"/>
      <c r="E5" s="22"/>
      <c r="F5" s="20"/>
      <c r="G5" s="23" t="str">
        <f aca="false">IF(OR(E5="",F5=""),"",E5*VALUE(SUBSTITUTE(F5,"%",""))/100)</f>
        <v/>
      </c>
      <c r="H5" s="20"/>
      <c r="I5" s="23" t="n">
        <f aca="false">IF(OR(C5&lt;&gt;"Ingreso",E5="",H5=""),0,E5*VALUE(SUBSTITUTE(H5,"%",""))/100)</f>
        <v>0</v>
      </c>
    </row>
    <row r="6" customFormat="false" ht="15" hidden="false" customHeight="true" outlineLevel="0" collapsed="false">
      <c r="A6" s="24"/>
      <c r="B6" s="25" t="str">
        <f aca="false">IF(A6="","","T"&amp;ROUNDUP(MONTH(A6)/3,0))</f>
        <v/>
      </c>
      <c r="C6" s="26"/>
      <c r="D6" s="27"/>
      <c r="E6" s="28"/>
      <c r="F6" s="26"/>
      <c r="G6" s="29" t="str">
        <f aca="false">IF(OR(E6="",F6=""),"",E6*VALUE(SUBSTITUTE(F6,"%",""))/100)</f>
        <v/>
      </c>
      <c r="H6" s="26"/>
      <c r="I6" s="29" t="n">
        <f aca="false">IF(OR(C6&lt;&gt;"Ingreso",E6="",H6=""),0,E6*VALUE(SUBSTITUTE(H6,"%",""))/100)</f>
        <v>0</v>
      </c>
    </row>
    <row r="7" customFormat="false" ht="15" hidden="false" customHeight="true" outlineLevel="0" collapsed="false">
      <c r="A7" s="18"/>
      <c r="B7" s="19" t="str">
        <f aca="false">IF(A7="","","T"&amp;ROUNDUP(MONTH(A7)/3,0))</f>
        <v/>
      </c>
      <c r="C7" s="20"/>
      <c r="D7" s="21"/>
      <c r="E7" s="22"/>
      <c r="F7" s="20"/>
      <c r="G7" s="23" t="str">
        <f aca="false">IF(OR(E7="",F7=""),"",E7*VALUE(SUBSTITUTE(F7,"%",""))/100)</f>
        <v/>
      </c>
      <c r="H7" s="20"/>
      <c r="I7" s="23" t="n">
        <f aca="false">IF(OR(C7&lt;&gt;"Ingreso",E7="",H7=""),0,E7*VALUE(SUBSTITUTE(H7,"%",""))/100)</f>
        <v>0</v>
      </c>
    </row>
    <row r="8" customFormat="false" ht="15" hidden="false" customHeight="true" outlineLevel="0" collapsed="false">
      <c r="A8" s="24"/>
      <c r="B8" s="25" t="str">
        <f aca="false">IF(A8="","","T"&amp;ROUNDUP(MONTH(A8)/3,0))</f>
        <v/>
      </c>
      <c r="C8" s="26"/>
      <c r="D8" s="27"/>
      <c r="E8" s="28"/>
      <c r="F8" s="26"/>
      <c r="G8" s="29" t="str">
        <f aca="false">IF(OR(E8="",F8=""),"",E8*VALUE(SUBSTITUTE(F8,"%",""))/100)</f>
        <v/>
      </c>
      <c r="H8" s="26"/>
      <c r="I8" s="29" t="n">
        <f aca="false">IF(OR(C8&lt;&gt;"Ingreso",E8="",H8=""),0,E8*VALUE(SUBSTITUTE(H8,"%",""))/100)</f>
        <v>0</v>
      </c>
    </row>
    <row r="9" customFormat="false" ht="15" hidden="false" customHeight="true" outlineLevel="0" collapsed="false">
      <c r="A9" s="18"/>
      <c r="B9" s="19" t="str">
        <f aca="false">IF(A9="","","T"&amp;ROUNDUP(MONTH(A9)/3,0))</f>
        <v/>
      </c>
      <c r="C9" s="20"/>
      <c r="D9" s="21"/>
      <c r="E9" s="22"/>
      <c r="F9" s="20"/>
      <c r="G9" s="23" t="str">
        <f aca="false">IF(OR(E9="",F9=""),"",E9*VALUE(SUBSTITUTE(F9,"%",""))/100)</f>
        <v/>
      </c>
      <c r="H9" s="20"/>
      <c r="I9" s="23" t="n">
        <f aca="false">IF(OR(C9&lt;&gt;"Ingreso",E9="",H9=""),0,E9*VALUE(SUBSTITUTE(H9,"%",""))/100)</f>
        <v>0</v>
      </c>
    </row>
    <row r="10" customFormat="false" ht="15" hidden="false" customHeight="true" outlineLevel="0" collapsed="false">
      <c r="A10" s="24"/>
      <c r="B10" s="25" t="str">
        <f aca="false">IF(A10="","","T"&amp;ROUNDUP(MONTH(A10)/3,0))</f>
        <v/>
      </c>
      <c r="C10" s="26"/>
      <c r="D10" s="27"/>
      <c r="E10" s="28"/>
      <c r="F10" s="26"/>
      <c r="G10" s="29" t="str">
        <f aca="false">IF(OR(E10="",F10=""),"",E10*VALUE(SUBSTITUTE(F10,"%",""))/100)</f>
        <v/>
      </c>
      <c r="H10" s="26"/>
      <c r="I10" s="29" t="n">
        <f aca="false">IF(OR(C10&lt;&gt;"Ingreso",E10="",H10=""),0,E10*VALUE(SUBSTITUTE(H10,"%",""))/100)</f>
        <v>0</v>
      </c>
    </row>
    <row r="11" customFormat="false" ht="15" hidden="false" customHeight="true" outlineLevel="0" collapsed="false">
      <c r="A11" s="18"/>
      <c r="B11" s="19" t="str">
        <f aca="false">IF(A11="","","T"&amp;ROUNDUP(MONTH(A11)/3,0))</f>
        <v/>
      </c>
      <c r="C11" s="20"/>
      <c r="D11" s="21"/>
      <c r="E11" s="22"/>
      <c r="F11" s="20"/>
      <c r="G11" s="23" t="str">
        <f aca="false">IF(OR(E11="",F11=""),"",E11*VALUE(SUBSTITUTE(F11,"%",""))/100)</f>
        <v/>
      </c>
      <c r="H11" s="20"/>
      <c r="I11" s="23" t="n">
        <f aca="false">IF(OR(C11&lt;&gt;"Ingreso",E11="",H11=""),0,E11*VALUE(SUBSTITUTE(H11,"%",""))/100)</f>
        <v>0</v>
      </c>
    </row>
    <row r="12" customFormat="false" ht="15" hidden="false" customHeight="true" outlineLevel="0" collapsed="false">
      <c r="A12" s="24"/>
      <c r="B12" s="25" t="str">
        <f aca="false">IF(A12="","","T"&amp;ROUNDUP(MONTH(A12)/3,0))</f>
        <v/>
      </c>
      <c r="C12" s="26"/>
      <c r="D12" s="27"/>
      <c r="E12" s="28"/>
      <c r="F12" s="26"/>
      <c r="G12" s="29" t="str">
        <f aca="false">IF(OR(E12="",F12=""),"",E12*VALUE(SUBSTITUTE(F12,"%",""))/100)</f>
        <v/>
      </c>
      <c r="H12" s="26"/>
      <c r="I12" s="29" t="n">
        <f aca="false">IF(OR(C12&lt;&gt;"Ingreso",E12="",H12=""),0,E12*VALUE(SUBSTITUTE(H12,"%",""))/100)</f>
        <v>0</v>
      </c>
    </row>
    <row r="13" customFormat="false" ht="15" hidden="false" customHeight="true" outlineLevel="0" collapsed="false">
      <c r="A13" s="18"/>
      <c r="B13" s="19" t="str">
        <f aca="false">IF(A13="","","T"&amp;ROUNDUP(MONTH(A13)/3,0))</f>
        <v/>
      </c>
      <c r="C13" s="20"/>
      <c r="D13" s="21"/>
      <c r="E13" s="22"/>
      <c r="F13" s="20"/>
      <c r="G13" s="23" t="str">
        <f aca="false">IF(OR(E13="",F13=""),"",E13*VALUE(SUBSTITUTE(F13,"%",""))/100)</f>
        <v/>
      </c>
      <c r="H13" s="20"/>
      <c r="I13" s="23" t="n">
        <f aca="false">IF(OR(C13&lt;&gt;"Ingreso",E13="",H13=""),0,E13*VALUE(SUBSTITUTE(H13,"%",""))/100)</f>
        <v>0</v>
      </c>
    </row>
    <row r="14" customFormat="false" ht="15" hidden="false" customHeight="true" outlineLevel="0" collapsed="false">
      <c r="A14" s="24"/>
      <c r="B14" s="25" t="str">
        <f aca="false">IF(A14="","","T"&amp;ROUNDUP(MONTH(A14)/3,0))</f>
        <v/>
      </c>
      <c r="C14" s="26"/>
      <c r="D14" s="27"/>
      <c r="E14" s="28"/>
      <c r="F14" s="26"/>
      <c r="G14" s="29" t="str">
        <f aca="false">IF(OR(E14="",F14=""),"",E14*VALUE(SUBSTITUTE(F14,"%",""))/100)</f>
        <v/>
      </c>
      <c r="H14" s="26"/>
      <c r="I14" s="29" t="n">
        <f aca="false">IF(OR(C14&lt;&gt;"Ingreso",E14="",H14=""),0,E14*VALUE(SUBSTITUTE(H14,"%",""))/100)</f>
        <v>0</v>
      </c>
    </row>
    <row r="15" customFormat="false" ht="15" hidden="false" customHeight="true" outlineLevel="0" collapsed="false">
      <c r="A15" s="18"/>
      <c r="B15" s="19" t="str">
        <f aca="false">IF(A15="","","T"&amp;ROUNDUP(MONTH(A15)/3,0))</f>
        <v/>
      </c>
      <c r="C15" s="20"/>
      <c r="D15" s="21"/>
      <c r="E15" s="22"/>
      <c r="F15" s="20"/>
      <c r="G15" s="23" t="str">
        <f aca="false">IF(OR(E15="",F15=""),"",E15*VALUE(SUBSTITUTE(F15,"%",""))/100)</f>
        <v/>
      </c>
      <c r="H15" s="20"/>
      <c r="I15" s="23" t="n">
        <f aca="false">IF(OR(C15&lt;&gt;"Ingreso",E15="",H15=""),0,E15*VALUE(SUBSTITUTE(H15,"%",""))/100)</f>
        <v>0</v>
      </c>
    </row>
    <row r="16" customFormat="false" ht="15" hidden="false" customHeight="true" outlineLevel="0" collapsed="false">
      <c r="A16" s="24"/>
      <c r="B16" s="25" t="str">
        <f aca="false">IF(A16="","","T"&amp;ROUNDUP(MONTH(A16)/3,0))</f>
        <v/>
      </c>
      <c r="C16" s="26"/>
      <c r="D16" s="27"/>
      <c r="E16" s="28"/>
      <c r="F16" s="26"/>
      <c r="G16" s="29" t="str">
        <f aca="false">IF(OR(E16="",F16=""),"",E16*VALUE(SUBSTITUTE(F16,"%",""))/100)</f>
        <v/>
      </c>
      <c r="H16" s="26"/>
      <c r="I16" s="29" t="n">
        <f aca="false">IF(OR(C16&lt;&gt;"Ingreso",E16="",H16=""),0,E16*VALUE(SUBSTITUTE(H16,"%",""))/100)</f>
        <v>0</v>
      </c>
    </row>
    <row r="17" customFormat="false" ht="15" hidden="false" customHeight="true" outlineLevel="0" collapsed="false">
      <c r="A17" s="18"/>
      <c r="B17" s="19" t="str">
        <f aca="false">IF(A17="","","T"&amp;ROUNDUP(MONTH(A17)/3,0))</f>
        <v/>
      </c>
      <c r="C17" s="20"/>
      <c r="D17" s="21"/>
      <c r="E17" s="22"/>
      <c r="F17" s="20"/>
      <c r="G17" s="23" t="str">
        <f aca="false">IF(OR(E17="",F17=""),"",E17*VALUE(SUBSTITUTE(F17,"%",""))/100)</f>
        <v/>
      </c>
      <c r="H17" s="20"/>
      <c r="I17" s="23" t="n">
        <f aca="false">IF(OR(C17&lt;&gt;"Ingreso",E17="",H17=""),0,E17*VALUE(SUBSTITUTE(H17,"%",""))/100)</f>
        <v>0</v>
      </c>
    </row>
    <row r="18" customFormat="false" ht="15" hidden="false" customHeight="true" outlineLevel="0" collapsed="false">
      <c r="A18" s="24"/>
      <c r="B18" s="25" t="str">
        <f aca="false">IF(A18="","","T"&amp;ROUNDUP(MONTH(A18)/3,0))</f>
        <v/>
      </c>
      <c r="C18" s="26"/>
      <c r="D18" s="27"/>
      <c r="E18" s="28"/>
      <c r="F18" s="26"/>
      <c r="G18" s="29" t="str">
        <f aca="false">IF(OR(E18="",F18=""),"",E18*VALUE(SUBSTITUTE(F18,"%",""))/100)</f>
        <v/>
      </c>
      <c r="H18" s="26"/>
      <c r="I18" s="29" t="n">
        <f aca="false">IF(OR(C18&lt;&gt;"Ingreso",E18="",H18=""),0,E18*VALUE(SUBSTITUTE(H18,"%",""))/100)</f>
        <v>0</v>
      </c>
    </row>
    <row r="19" customFormat="false" ht="15" hidden="false" customHeight="true" outlineLevel="0" collapsed="false">
      <c r="A19" s="18"/>
      <c r="B19" s="19" t="str">
        <f aca="false">IF(A19="","","T"&amp;ROUNDUP(MONTH(A19)/3,0))</f>
        <v/>
      </c>
      <c r="C19" s="20"/>
      <c r="D19" s="21"/>
      <c r="E19" s="22"/>
      <c r="F19" s="20"/>
      <c r="G19" s="23" t="str">
        <f aca="false">IF(OR(E19="",F19=""),"",E19*VALUE(SUBSTITUTE(F19,"%",""))/100)</f>
        <v/>
      </c>
      <c r="H19" s="20"/>
      <c r="I19" s="23" t="n">
        <f aca="false">IF(OR(C19&lt;&gt;"Ingreso",E19="",H19=""),0,E19*VALUE(SUBSTITUTE(H19,"%",""))/100)</f>
        <v>0</v>
      </c>
    </row>
    <row r="20" customFormat="false" ht="15" hidden="false" customHeight="true" outlineLevel="0" collapsed="false">
      <c r="A20" s="24"/>
      <c r="B20" s="25" t="str">
        <f aca="false">IF(A20="","","T"&amp;ROUNDUP(MONTH(A20)/3,0))</f>
        <v/>
      </c>
      <c r="C20" s="26"/>
      <c r="D20" s="27"/>
      <c r="E20" s="28"/>
      <c r="F20" s="26"/>
      <c r="G20" s="29" t="str">
        <f aca="false">IF(OR(E20="",F20=""),"",E20*VALUE(SUBSTITUTE(F20,"%",""))/100)</f>
        <v/>
      </c>
      <c r="H20" s="26"/>
      <c r="I20" s="29" t="n">
        <f aca="false">IF(OR(C20&lt;&gt;"Ingreso",E20="",H20=""),0,E20*VALUE(SUBSTITUTE(H20,"%",""))/100)</f>
        <v>0</v>
      </c>
    </row>
    <row r="21" customFormat="false" ht="15" hidden="false" customHeight="true" outlineLevel="0" collapsed="false">
      <c r="A21" s="18"/>
      <c r="B21" s="19" t="str">
        <f aca="false">IF(A21="","","T"&amp;ROUNDUP(MONTH(A21)/3,0))</f>
        <v/>
      </c>
      <c r="C21" s="20"/>
      <c r="D21" s="21"/>
      <c r="E21" s="22"/>
      <c r="F21" s="20"/>
      <c r="G21" s="23" t="str">
        <f aca="false">IF(OR(E21="",F21=""),"",E21*VALUE(SUBSTITUTE(F21,"%",""))/100)</f>
        <v/>
      </c>
      <c r="H21" s="20"/>
      <c r="I21" s="23" t="n">
        <f aca="false">IF(OR(C21&lt;&gt;"Ingreso",E21="",H21=""),0,E21*VALUE(SUBSTITUTE(H21,"%",""))/100)</f>
        <v>0</v>
      </c>
    </row>
    <row r="22" customFormat="false" ht="15" hidden="false" customHeight="true" outlineLevel="0" collapsed="false">
      <c r="A22" s="24"/>
      <c r="B22" s="25" t="str">
        <f aca="false">IF(A22="","","T"&amp;ROUNDUP(MONTH(A22)/3,0))</f>
        <v/>
      </c>
      <c r="C22" s="26"/>
      <c r="D22" s="27"/>
      <c r="E22" s="28"/>
      <c r="F22" s="26"/>
      <c r="G22" s="29" t="str">
        <f aca="false">IF(OR(E22="",F22=""),"",E22*VALUE(SUBSTITUTE(F22,"%",""))/100)</f>
        <v/>
      </c>
      <c r="H22" s="26"/>
      <c r="I22" s="29" t="n">
        <f aca="false">IF(OR(C22&lt;&gt;"Ingreso",E22="",H22=""),0,E22*VALUE(SUBSTITUTE(H22,"%",""))/100)</f>
        <v>0</v>
      </c>
    </row>
    <row r="23" customFormat="false" ht="15" hidden="false" customHeight="true" outlineLevel="0" collapsed="false">
      <c r="A23" s="18"/>
      <c r="B23" s="19" t="str">
        <f aca="false">IF(A23="","","T"&amp;ROUNDUP(MONTH(A23)/3,0))</f>
        <v/>
      </c>
      <c r="C23" s="20"/>
      <c r="D23" s="21"/>
      <c r="E23" s="22"/>
      <c r="F23" s="20"/>
      <c r="G23" s="23" t="str">
        <f aca="false">IF(OR(E23="",F23=""),"",E23*VALUE(SUBSTITUTE(F23,"%",""))/100)</f>
        <v/>
      </c>
      <c r="H23" s="20"/>
      <c r="I23" s="23" t="n">
        <f aca="false">IF(OR(C23&lt;&gt;"Ingreso",E23="",H23=""),0,E23*VALUE(SUBSTITUTE(H23,"%",""))/100)</f>
        <v>0</v>
      </c>
    </row>
    <row r="24" customFormat="false" ht="15" hidden="false" customHeight="true" outlineLevel="0" collapsed="false">
      <c r="A24" s="24"/>
      <c r="B24" s="25" t="str">
        <f aca="false">IF(A24="","","T"&amp;ROUNDUP(MONTH(A24)/3,0))</f>
        <v/>
      </c>
      <c r="C24" s="26"/>
      <c r="D24" s="27"/>
      <c r="E24" s="28"/>
      <c r="F24" s="26"/>
      <c r="G24" s="29" t="str">
        <f aca="false">IF(OR(E24="",F24=""),"",E24*VALUE(SUBSTITUTE(F24,"%",""))/100)</f>
        <v/>
      </c>
      <c r="H24" s="26"/>
      <c r="I24" s="29" t="n">
        <f aca="false">IF(OR(C24&lt;&gt;"Ingreso",E24="",H24=""),0,E24*VALUE(SUBSTITUTE(H24,"%",""))/100)</f>
        <v>0</v>
      </c>
    </row>
    <row r="25" customFormat="false" ht="15" hidden="false" customHeight="true" outlineLevel="0" collapsed="false">
      <c r="A25" s="18"/>
      <c r="B25" s="19" t="str">
        <f aca="false">IF(A25="","","T"&amp;ROUNDUP(MONTH(A25)/3,0))</f>
        <v/>
      </c>
      <c r="C25" s="20"/>
      <c r="D25" s="21"/>
      <c r="E25" s="22"/>
      <c r="F25" s="20"/>
      <c r="G25" s="23" t="str">
        <f aca="false">IF(OR(E25="",F25=""),"",E25*VALUE(SUBSTITUTE(F25,"%",""))/100)</f>
        <v/>
      </c>
      <c r="H25" s="20"/>
      <c r="I25" s="23" t="n">
        <f aca="false">IF(OR(C25&lt;&gt;"Ingreso",E25="",H25=""),0,E25*VALUE(SUBSTITUTE(H25,"%",""))/100)</f>
        <v>0</v>
      </c>
    </row>
    <row r="26" customFormat="false" ht="15" hidden="false" customHeight="true" outlineLevel="0" collapsed="false">
      <c r="A26" s="24"/>
      <c r="B26" s="25" t="str">
        <f aca="false">IF(A26="","","T"&amp;ROUNDUP(MONTH(A26)/3,0))</f>
        <v/>
      </c>
      <c r="C26" s="26"/>
      <c r="D26" s="27"/>
      <c r="E26" s="28"/>
      <c r="F26" s="26"/>
      <c r="G26" s="29" t="str">
        <f aca="false">IF(OR(E26="",F26=""),"",E26*VALUE(SUBSTITUTE(F26,"%",""))/100)</f>
        <v/>
      </c>
      <c r="H26" s="26"/>
      <c r="I26" s="29" t="n">
        <f aca="false">IF(OR(C26&lt;&gt;"Ingreso",E26="",H26=""),0,E26*VALUE(SUBSTITUTE(H26,"%",""))/100)</f>
        <v>0</v>
      </c>
    </row>
    <row r="27" customFormat="false" ht="15" hidden="false" customHeight="true" outlineLevel="0" collapsed="false">
      <c r="A27" s="18"/>
      <c r="B27" s="19" t="str">
        <f aca="false">IF(A27="","","T"&amp;ROUNDUP(MONTH(A27)/3,0))</f>
        <v/>
      </c>
      <c r="C27" s="20"/>
      <c r="D27" s="21"/>
      <c r="E27" s="22"/>
      <c r="F27" s="20"/>
      <c r="G27" s="23" t="str">
        <f aca="false">IF(OR(E27="",F27=""),"",E27*VALUE(SUBSTITUTE(F27,"%",""))/100)</f>
        <v/>
      </c>
      <c r="H27" s="20"/>
      <c r="I27" s="23" t="n">
        <f aca="false">IF(OR(C27&lt;&gt;"Ingreso",E27="",H27=""),0,E27*VALUE(SUBSTITUTE(H27,"%",""))/100)</f>
        <v>0</v>
      </c>
    </row>
    <row r="28" customFormat="false" ht="15" hidden="false" customHeight="true" outlineLevel="0" collapsed="false">
      <c r="A28" s="24"/>
      <c r="B28" s="25" t="str">
        <f aca="false">IF(A28="","","T"&amp;ROUNDUP(MONTH(A28)/3,0))</f>
        <v/>
      </c>
      <c r="C28" s="26"/>
      <c r="D28" s="27"/>
      <c r="E28" s="28"/>
      <c r="F28" s="26"/>
      <c r="G28" s="29" t="str">
        <f aca="false">IF(OR(E28="",F28=""),"",E28*VALUE(SUBSTITUTE(F28,"%",""))/100)</f>
        <v/>
      </c>
      <c r="H28" s="26"/>
      <c r="I28" s="29" t="n">
        <f aca="false">IF(OR(C28&lt;&gt;"Ingreso",E28="",H28=""),0,E28*VALUE(SUBSTITUTE(H28,"%",""))/100)</f>
        <v>0</v>
      </c>
    </row>
    <row r="29" customFormat="false" ht="15" hidden="false" customHeight="true" outlineLevel="0" collapsed="false">
      <c r="A29" s="18"/>
      <c r="B29" s="19" t="str">
        <f aca="false">IF(A29="","","T"&amp;ROUNDUP(MONTH(A29)/3,0))</f>
        <v/>
      </c>
      <c r="C29" s="20"/>
      <c r="D29" s="21"/>
      <c r="E29" s="22"/>
      <c r="F29" s="20"/>
      <c r="G29" s="23" t="str">
        <f aca="false">IF(OR(E29="",F29=""),"",E29*VALUE(SUBSTITUTE(F29,"%",""))/100)</f>
        <v/>
      </c>
      <c r="H29" s="20"/>
      <c r="I29" s="23" t="n">
        <f aca="false">IF(OR(C29&lt;&gt;"Ingreso",E29="",H29=""),0,E29*VALUE(SUBSTITUTE(H29,"%",""))/100)</f>
        <v>0</v>
      </c>
    </row>
    <row r="30" customFormat="false" ht="15" hidden="false" customHeight="true" outlineLevel="0" collapsed="false">
      <c r="A30" s="24"/>
      <c r="B30" s="25" t="str">
        <f aca="false">IF(A30="","","T"&amp;ROUNDUP(MONTH(A30)/3,0))</f>
        <v/>
      </c>
      <c r="C30" s="26"/>
      <c r="D30" s="27"/>
      <c r="E30" s="28"/>
      <c r="F30" s="26"/>
      <c r="G30" s="29" t="str">
        <f aca="false">IF(OR(E30="",F30=""),"",E30*VALUE(SUBSTITUTE(F30,"%",""))/100)</f>
        <v/>
      </c>
      <c r="H30" s="26"/>
      <c r="I30" s="29" t="n">
        <f aca="false">IF(OR(C30&lt;&gt;"Ingreso",E30="",H30=""),0,E30*VALUE(SUBSTITUTE(H30,"%",""))/100)</f>
        <v>0</v>
      </c>
    </row>
    <row r="31" customFormat="false" ht="15" hidden="false" customHeight="true" outlineLevel="0" collapsed="false">
      <c r="A31" s="18"/>
      <c r="B31" s="19" t="str">
        <f aca="false">IF(A31="","","T"&amp;ROUNDUP(MONTH(A31)/3,0))</f>
        <v/>
      </c>
      <c r="C31" s="20"/>
      <c r="D31" s="21"/>
      <c r="E31" s="22"/>
      <c r="F31" s="20"/>
      <c r="G31" s="23" t="str">
        <f aca="false">IF(OR(E31="",F31=""),"",E31*VALUE(SUBSTITUTE(F31,"%",""))/100)</f>
        <v/>
      </c>
      <c r="H31" s="20"/>
      <c r="I31" s="23" t="n">
        <f aca="false">IF(OR(C31&lt;&gt;"Ingreso",E31="",H31=""),0,E31*VALUE(SUBSTITUTE(H31,"%",""))/100)</f>
        <v>0</v>
      </c>
    </row>
    <row r="32" customFormat="false" ht="15" hidden="false" customHeight="true" outlineLevel="0" collapsed="false">
      <c r="A32" s="24"/>
      <c r="B32" s="25" t="str">
        <f aca="false">IF(A32="","","T"&amp;ROUNDUP(MONTH(A32)/3,0))</f>
        <v/>
      </c>
      <c r="C32" s="26"/>
      <c r="D32" s="27"/>
      <c r="E32" s="28"/>
      <c r="F32" s="26"/>
      <c r="G32" s="29" t="str">
        <f aca="false">IF(OR(E32="",F32=""),"",E32*VALUE(SUBSTITUTE(F32,"%",""))/100)</f>
        <v/>
      </c>
      <c r="H32" s="26"/>
      <c r="I32" s="29" t="n">
        <f aca="false">IF(OR(C32&lt;&gt;"Ingreso",E32="",H32=""),0,E32*VALUE(SUBSTITUTE(H32,"%",""))/100)</f>
        <v>0</v>
      </c>
    </row>
    <row r="33" customFormat="false" ht="15" hidden="false" customHeight="true" outlineLevel="0" collapsed="false">
      <c r="A33" s="18"/>
      <c r="B33" s="19" t="str">
        <f aca="false">IF(A33="","","T"&amp;ROUNDUP(MONTH(A33)/3,0))</f>
        <v/>
      </c>
      <c r="C33" s="20"/>
      <c r="D33" s="21"/>
      <c r="E33" s="22"/>
      <c r="F33" s="20"/>
      <c r="G33" s="23" t="str">
        <f aca="false">IF(OR(E33="",F33=""),"",E33*VALUE(SUBSTITUTE(F33,"%",""))/100)</f>
        <v/>
      </c>
      <c r="H33" s="20"/>
      <c r="I33" s="23" t="n">
        <f aca="false">IF(OR(C33&lt;&gt;"Ingreso",E33="",H33=""),0,E33*VALUE(SUBSTITUTE(H33,"%",""))/100)</f>
        <v>0</v>
      </c>
    </row>
    <row r="34" customFormat="false" ht="15" hidden="false" customHeight="true" outlineLevel="0" collapsed="false">
      <c r="A34" s="24"/>
      <c r="B34" s="25" t="str">
        <f aca="false">IF(A34="","","T"&amp;ROUNDUP(MONTH(A34)/3,0))</f>
        <v/>
      </c>
      <c r="C34" s="26"/>
      <c r="D34" s="27"/>
      <c r="E34" s="28"/>
      <c r="F34" s="26"/>
      <c r="G34" s="29" t="str">
        <f aca="false">IF(OR(E34="",F34=""),"",E34*VALUE(SUBSTITUTE(F34,"%",""))/100)</f>
        <v/>
      </c>
      <c r="H34" s="26"/>
      <c r="I34" s="29" t="n">
        <f aca="false">IF(OR(C34&lt;&gt;"Ingreso",E34="",H34=""),0,E34*VALUE(SUBSTITUTE(H34,"%",""))/100)</f>
        <v>0</v>
      </c>
    </row>
    <row r="35" customFormat="false" ht="15" hidden="false" customHeight="true" outlineLevel="0" collapsed="false">
      <c r="A35" s="18"/>
      <c r="B35" s="19" t="str">
        <f aca="false">IF(A35="","","T"&amp;ROUNDUP(MONTH(A35)/3,0))</f>
        <v/>
      </c>
      <c r="C35" s="20"/>
      <c r="D35" s="21"/>
      <c r="E35" s="22"/>
      <c r="F35" s="20"/>
      <c r="G35" s="23" t="str">
        <f aca="false">IF(OR(E35="",F35=""),"",E35*VALUE(SUBSTITUTE(F35,"%",""))/100)</f>
        <v/>
      </c>
      <c r="H35" s="20"/>
      <c r="I35" s="23" t="n">
        <f aca="false">IF(OR(C35&lt;&gt;"Ingreso",E35="",H35=""),0,E35*VALUE(SUBSTITUTE(H35,"%",""))/100)</f>
        <v>0</v>
      </c>
    </row>
    <row r="36" customFormat="false" ht="15" hidden="false" customHeight="true" outlineLevel="0" collapsed="false">
      <c r="A36" s="24"/>
      <c r="B36" s="25" t="str">
        <f aca="false">IF(A36="","","T"&amp;ROUNDUP(MONTH(A36)/3,0))</f>
        <v/>
      </c>
      <c r="C36" s="26"/>
      <c r="D36" s="27"/>
      <c r="E36" s="28"/>
      <c r="F36" s="26"/>
      <c r="G36" s="29" t="str">
        <f aca="false">IF(OR(E36="",F36=""),"",E36*VALUE(SUBSTITUTE(F36,"%",""))/100)</f>
        <v/>
      </c>
      <c r="H36" s="26"/>
      <c r="I36" s="29" t="n">
        <f aca="false">IF(OR(C36&lt;&gt;"Ingreso",E36="",H36=""),0,E36*VALUE(SUBSTITUTE(H36,"%",""))/100)</f>
        <v>0</v>
      </c>
    </row>
    <row r="37" customFormat="false" ht="15" hidden="false" customHeight="true" outlineLevel="0" collapsed="false">
      <c r="A37" s="18"/>
      <c r="B37" s="19" t="str">
        <f aca="false">IF(A37="","","T"&amp;ROUNDUP(MONTH(A37)/3,0))</f>
        <v/>
      </c>
      <c r="C37" s="20"/>
      <c r="D37" s="21"/>
      <c r="E37" s="22"/>
      <c r="F37" s="20"/>
      <c r="G37" s="23" t="str">
        <f aca="false">IF(OR(E37="",F37=""),"",E37*VALUE(SUBSTITUTE(F37,"%",""))/100)</f>
        <v/>
      </c>
      <c r="H37" s="20"/>
      <c r="I37" s="23" t="n">
        <f aca="false">IF(OR(C37&lt;&gt;"Ingreso",E37="",H37=""),0,E37*VALUE(SUBSTITUTE(H37,"%",""))/100)</f>
        <v>0</v>
      </c>
    </row>
    <row r="38" customFormat="false" ht="15" hidden="false" customHeight="true" outlineLevel="0" collapsed="false">
      <c r="A38" s="24"/>
      <c r="B38" s="25" t="str">
        <f aca="false">IF(A38="","","T"&amp;ROUNDUP(MONTH(A38)/3,0))</f>
        <v/>
      </c>
      <c r="C38" s="26"/>
      <c r="D38" s="27"/>
      <c r="E38" s="28"/>
      <c r="F38" s="26"/>
      <c r="G38" s="29" t="str">
        <f aca="false">IF(OR(E38="",F38=""),"",E38*VALUE(SUBSTITUTE(F38,"%",""))/100)</f>
        <v/>
      </c>
      <c r="H38" s="26"/>
      <c r="I38" s="29" t="n">
        <f aca="false">IF(OR(C38&lt;&gt;"Ingreso",E38="",H38=""),0,E38*VALUE(SUBSTITUTE(H38,"%",""))/100)</f>
        <v>0</v>
      </c>
    </row>
    <row r="39" customFormat="false" ht="15" hidden="false" customHeight="true" outlineLevel="0" collapsed="false">
      <c r="A39" s="18"/>
      <c r="B39" s="19" t="str">
        <f aca="false">IF(A39="","","T"&amp;ROUNDUP(MONTH(A39)/3,0))</f>
        <v/>
      </c>
      <c r="C39" s="20"/>
      <c r="D39" s="21"/>
      <c r="E39" s="22"/>
      <c r="F39" s="20"/>
      <c r="G39" s="23" t="str">
        <f aca="false">IF(OR(E39="",F39=""),"",E39*VALUE(SUBSTITUTE(F39,"%",""))/100)</f>
        <v/>
      </c>
      <c r="H39" s="20"/>
      <c r="I39" s="23" t="n">
        <f aca="false">IF(OR(C39&lt;&gt;"Ingreso",E39="",H39=""),0,E39*VALUE(SUBSTITUTE(H39,"%",""))/100)</f>
        <v>0</v>
      </c>
    </row>
    <row r="40" customFormat="false" ht="15" hidden="false" customHeight="true" outlineLevel="0" collapsed="false">
      <c r="A40" s="24"/>
      <c r="B40" s="25" t="str">
        <f aca="false">IF(A40="","","T"&amp;ROUNDUP(MONTH(A40)/3,0))</f>
        <v/>
      </c>
      <c r="C40" s="26"/>
      <c r="D40" s="27"/>
      <c r="E40" s="28"/>
      <c r="F40" s="26"/>
      <c r="G40" s="29" t="str">
        <f aca="false">IF(OR(E40="",F40=""),"",E40*VALUE(SUBSTITUTE(F40,"%",""))/100)</f>
        <v/>
      </c>
      <c r="H40" s="26"/>
      <c r="I40" s="29" t="n">
        <f aca="false">IF(OR(C40&lt;&gt;"Ingreso",E40="",H40=""),0,E40*VALUE(SUBSTITUTE(H40,"%",""))/100)</f>
        <v>0</v>
      </c>
    </row>
    <row r="41" customFormat="false" ht="15" hidden="false" customHeight="true" outlineLevel="0" collapsed="false">
      <c r="A41" s="18"/>
      <c r="B41" s="19" t="str">
        <f aca="false">IF(A41="","","T"&amp;ROUNDUP(MONTH(A41)/3,0))</f>
        <v/>
      </c>
      <c r="C41" s="20"/>
      <c r="D41" s="21"/>
      <c r="E41" s="22"/>
      <c r="F41" s="20"/>
      <c r="G41" s="23" t="str">
        <f aca="false">IF(OR(E41="",F41=""),"",E41*VALUE(SUBSTITUTE(F41,"%",""))/100)</f>
        <v/>
      </c>
      <c r="H41" s="20"/>
      <c r="I41" s="23" t="n">
        <f aca="false">IF(OR(C41&lt;&gt;"Ingreso",E41="",H41=""),0,E41*VALUE(SUBSTITUTE(H41,"%",""))/100)</f>
        <v>0</v>
      </c>
    </row>
    <row r="42" customFormat="false" ht="15" hidden="false" customHeight="true" outlineLevel="0" collapsed="false">
      <c r="A42" s="24"/>
      <c r="B42" s="25" t="str">
        <f aca="false">IF(A42="","","T"&amp;ROUNDUP(MONTH(A42)/3,0))</f>
        <v/>
      </c>
      <c r="C42" s="26"/>
      <c r="D42" s="27"/>
      <c r="E42" s="28"/>
      <c r="F42" s="26"/>
      <c r="G42" s="29" t="str">
        <f aca="false">IF(OR(E42="",F42=""),"",E42*VALUE(SUBSTITUTE(F42,"%",""))/100)</f>
        <v/>
      </c>
      <c r="H42" s="26"/>
      <c r="I42" s="29" t="n">
        <f aca="false">IF(OR(C42&lt;&gt;"Ingreso",E42="",H42=""),0,E42*VALUE(SUBSTITUTE(H42,"%",""))/100)</f>
        <v>0</v>
      </c>
    </row>
    <row r="43" customFormat="false" ht="15" hidden="false" customHeight="true" outlineLevel="0" collapsed="false">
      <c r="A43" s="18"/>
      <c r="B43" s="19" t="str">
        <f aca="false">IF(A43="","","T"&amp;ROUNDUP(MONTH(A43)/3,0))</f>
        <v/>
      </c>
      <c r="C43" s="20"/>
      <c r="D43" s="21"/>
      <c r="E43" s="22"/>
      <c r="F43" s="20"/>
      <c r="G43" s="23" t="str">
        <f aca="false">IF(OR(E43="",F43=""),"",E43*VALUE(SUBSTITUTE(F43,"%",""))/100)</f>
        <v/>
      </c>
      <c r="H43" s="20"/>
      <c r="I43" s="23" t="n">
        <f aca="false">IF(OR(C43&lt;&gt;"Ingreso",E43="",H43=""),0,E43*VALUE(SUBSTITUTE(H43,"%",""))/100)</f>
        <v>0</v>
      </c>
    </row>
    <row r="44" customFormat="false" ht="15" hidden="false" customHeight="true" outlineLevel="0" collapsed="false">
      <c r="A44" s="24"/>
      <c r="B44" s="25" t="str">
        <f aca="false">IF(A44="","","T"&amp;ROUNDUP(MONTH(A44)/3,0))</f>
        <v/>
      </c>
      <c r="C44" s="26"/>
      <c r="D44" s="27"/>
      <c r="E44" s="28"/>
      <c r="F44" s="26"/>
      <c r="G44" s="29" t="str">
        <f aca="false">IF(OR(E44="",F44=""),"",E44*VALUE(SUBSTITUTE(F44,"%",""))/100)</f>
        <v/>
      </c>
      <c r="H44" s="26"/>
      <c r="I44" s="29" t="n">
        <f aca="false">IF(OR(C44&lt;&gt;"Ingreso",E44="",H44=""),0,E44*VALUE(SUBSTITUTE(H44,"%",""))/100)</f>
        <v>0</v>
      </c>
    </row>
    <row r="45" customFormat="false" ht="15" hidden="false" customHeight="true" outlineLevel="0" collapsed="false">
      <c r="A45" s="18"/>
      <c r="B45" s="19" t="str">
        <f aca="false">IF(A45="","","T"&amp;ROUNDUP(MONTH(A45)/3,0))</f>
        <v/>
      </c>
      <c r="C45" s="20"/>
      <c r="D45" s="21"/>
      <c r="E45" s="22"/>
      <c r="F45" s="20"/>
      <c r="G45" s="23" t="str">
        <f aca="false">IF(OR(E45="",F45=""),"",E45*VALUE(SUBSTITUTE(F45,"%",""))/100)</f>
        <v/>
      </c>
      <c r="H45" s="20"/>
      <c r="I45" s="23" t="n">
        <f aca="false">IF(OR(C45&lt;&gt;"Ingreso",E45="",H45=""),0,E45*VALUE(SUBSTITUTE(H45,"%",""))/100)</f>
        <v>0</v>
      </c>
    </row>
    <row r="46" customFormat="false" ht="15" hidden="false" customHeight="true" outlineLevel="0" collapsed="false">
      <c r="A46" s="24"/>
      <c r="B46" s="25" t="str">
        <f aca="false">IF(A46="","","T"&amp;ROUNDUP(MONTH(A46)/3,0))</f>
        <v/>
      </c>
      <c r="C46" s="26"/>
      <c r="D46" s="27"/>
      <c r="E46" s="28"/>
      <c r="F46" s="26"/>
      <c r="G46" s="29" t="str">
        <f aca="false">IF(OR(E46="",F46=""),"",E46*VALUE(SUBSTITUTE(F46,"%",""))/100)</f>
        <v/>
      </c>
      <c r="H46" s="26"/>
      <c r="I46" s="29" t="n">
        <f aca="false">IF(OR(C46&lt;&gt;"Ingreso",E46="",H46=""),0,E46*VALUE(SUBSTITUTE(H46,"%",""))/100)</f>
        <v>0</v>
      </c>
    </row>
    <row r="47" customFormat="false" ht="15" hidden="false" customHeight="true" outlineLevel="0" collapsed="false">
      <c r="A47" s="18"/>
      <c r="B47" s="19" t="str">
        <f aca="false">IF(A47="","","T"&amp;ROUNDUP(MONTH(A47)/3,0))</f>
        <v/>
      </c>
      <c r="C47" s="20"/>
      <c r="D47" s="21"/>
      <c r="E47" s="22"/>
      <c r="F47" s="20"/>
      <c r="G47" s="23" t="str">
        <f aca="false">IF(OR(E47="",F47=""),"",E47*VALUE(SUBSTITUTE(F47,"%",""))/100)</f>
        <v/>
      </c>
      <c r="H47" s="20"/>
      <c r="I47" s="23" t="n">
        <f aca="false">IF(OR(C47&lt;&gt;"Ingreso",E47="",H47=""),0,E47*VALUE(SUBSTITUTE(H47,"%",""))/100)</f>
        <v>0</v>
      </c>
    </row>
    <row r="48" customFormat="false" ht="15" hidden="false" customHeight="true" outlineLevel="0" collapsed="false">
      <c r="A48" s="24"/>
      <c r="B48" s="25" t="str">
        <f aca="false">IF(A48="","","T"&amp;ROUNDUP(MONTH(A48)/3,0))</f>
        <v/>
      </c>
      <c r="C48" s="26"/>
      <c r="D48" s="27"/>
      <c r="E48" s="28"/>
      <c r="F48" s="26"/>
      <c r="G48" s="29" t="str">
        <f aca="false">IF(OR(E48="",F48=""),"",E48*VALUE(SUBSTITUTE(F48,"%",""))/100)</f>
        <v/>
      </c>
      <c r="H48" s="26"/>
      <c r="I48" s="29" t="n">
        <f aca="false">IF(OR(C48&lt;&gt;"Ingreso",E48="",H48=""),0,E48*VALUE(SUBSTITUTE(H48,"%",""))/100)</f>
        <v>0</v>
      </c>
    </row>
    <row r="49" customFormat="false" ht="15" hidden="false" customHeight="true" outlineLevel="0" collapsed="false">
      <c r="A49" s="18"/>
      <c r="B49" s="19" t="str">
        <f aca="false">IF(A49="","","T"&amp;ROUNDUP(MONTH(A49)/3,0))</f>
        <v/>
      </c>
      <c r="C49" s="20"/>
      <c r="D49" s="21"/>
      <c r="E49" s="22"/>
      <c r="F49" s="20"/>
      <c r="G49" s="23" t="str">
        <f aca="false">IF(OR(E49="",F49=""),"",E49*VALUE(SUBSTITUTE(F49,"%",""))/100)</f>
        <v/>
      </c>
      <c r="H49" s="20"/>
      <c r="I49" s="23" t="n">
        <f aca="false">IF(OR(C49&lt;&gt;"Ingreso",E49="",H49=""),0,E49*VALUE(SUBSTITUTE(H49,"%",""))/100)</f>
        <v>0</v>
      </c>
    </row>
    <row r="50" customFormat="false" ht="15" hidden="false" customHeight="true" outlineLevel="0" collapsed="false">
      <c r="A50" s="24"/>
      <c r="B50" s="25" t="str">
        <f aca="false">IF(A50="","","T"&amp;ROUNDUP(MONTH(A50)/3,0))</f>
        <v/>
      </c>
      <c r="C50" s="26"/>
      <c r="D50" s="27"/>
      <c r="E50" s="28"/>
      <c r="F50" s="26"/>
      <c r="G50" s="29" t="str">
        <f aca="false">IF(OR(E50="",F50=""),"",E50*VALUE(SUBSTITUTE(F50,"%",""))/100)</f>
        <v/>
      </c>
      <c r="H50" s="26"/>
      <c r="I50" s="29" t="n">
        <f aca="false">IF(OR(C50&lt;&gt;"Ingreso",E50="",H50=""),0,E50*VALUE(SUBSTITUTE(H50,"%",""))/100)</f>
        <v>0</v>
      </c>
    </row>
    <row r="51" customFormat="false" ht="15" hidden="false" customHeight="true" outlineLevel="0" collapsed="false">
      <c r="A51" s="18"/>
      <c r="B51" s="19" t="str">
        <f aca="false">IF(A51="","","T"&amp;ROUNDUP(MONTH(A51)/3,0))</f>
        <v/>
      </c>
      <c r="C51" s="20"/>
      <c r="D51" s="21"/>
      <c r="E51" s="22"/>
      <c r="F51" s="20"/>
      <c r="G51" s="23" t="str">
        <f aca="false">IF(OR(E51="",F51=""),"",E51*VALUE(SUBSTITUTE(F51,"%",""))/100)</f>
        <v/>
      </c>
      <c r="H51" s="20"/>
      <c r="I51" s="23" t="n">
        <f aca="false">IF(OR(C51&lt;&gt;"Ingreso",E51="",H51=""),0,E51*VALUE(SUBSTITUTE(H51,"%",""))/100)</f>
        <v>0</v>
      </c>
    </row>
    <row r="52" customFormat="false" ht="15" hidden="false" customHeight="true" outlineLevel="0" collapsed="false">
      <c r="A52" s="24"/>
      <c r="B52" s="25" t="str">
        <f aca="false">IF(A52="","","T"&amp;ROUNDUP(MONTH(A52)/3,0))</f>
        <v/>
      </c>
      <c r="C52" s="26"/>
      <c r="D52" s="27"/>
      <c r="E52" s="28"/>
      <c r="F52" s="26"/>
      <c r="G52" s="29" t="str">
        <f aca="false">IF(OR(E52="",F52=""),"",E52*VALUE(SUBSTITUTE(F52,"%",""))/100)</f>
        <v/>
      </c>
      <c r="H52" s="26"/>
      <c r="I52" s="29" t="n">
        <f aca="false">IF(OR(C52&lt;&gt;"Ingreso",E52="",H52=""),0,E52*VALUE(SUBSTITUTE(H52,"%",""))/100)</f>
        <v>0</v>
      </c>
    </row>
    <row r="53" customFormat="false" ht="15" hidden="false" customHeight="true" outlineLevel="0" collapsed="false">
      <c r="A53" s="18"/>
      <c r="B53" s="19" t="str">
        <f aca="false">IF(A53="","","T"&amp;ROUNDUP(MONTH(A53)/3,0))</f>
        <v/>
      </c>
      <c r="C53" s="20"/>
      <c r="D53" s="21"/>
      <c r="E53" s="22"/>
      <c r="F53" s="20"/>
      <c r="G53" s="23" t="str">
        <f aca="false">IF(OR(E53="",F53=""),"",E53*VALUE(SUBSTITUTE(F53,"%",""))/100)</f>
        <v/>
      </c>
      <c r="H53" s="20"/>
      <c r="I53" s="23" t="n">
        <f aca="false">IF(OR(C53&lt;&gt;"Ingreso",E53="",H53=""),0,E53*VALUE(SUBSTITUTE(H53,"%",""))/100)</f>
        <v>0</v>
      </c>
    </row>
    <row r="54" customFormat="false" ht="15" hidden="false" customHeight="true" outlineLevel="0" collapsed="false">
      <c r="A54" s="24"/>
      <c r="B54" s="25" t="str">
        <f aca="false">IF(A54="","","T"&amp;ROUNDUP(MONTH(A54)/3,0))</f>
        <v/>
      </c>
      <c r="C54" s="26"/>
      <c r="D54" s="27"/>
      <c r="E54" s="28"/>
      <c r="F54" s="26"/>
      <c r="G54" s="29" t="str">
        <f aca="false">IF(OR(E54="",F54=""),"",E54*VALUE(SUBSTITUTE(F54,"%",""))/100)</f>
        <v/>
      </c>
      <c r="H54" s="26"/>
      <c r="I54" s="29" t="n">
        <f aca="false">IF(OR(C54&lt;&gt;"Ingreso",E54="",H54=""),0,E54*VALUE(SUBSTITUTE(H54,"%",""))/100)</f>
        <v>0</v>
      </c>
    </row>
    <row r="55" customFormat="false" ht="15" hidden="false" customHeight="true" outlineLevel="0" collapsed="false">
      <c r="A55" s="18"/>
      <c r="B55" s="19" t="str">
        <f aca="false">IF(A55="","","T"&amp;ROUNDUP(MONTH(A55)/3,0))</f>
        <v/>
      </c>
      <c r="C55" s="20"/>
      <c r="D55" s="21"/>
      <c r="E55" s="22"/>
      <c r="F55" s="20"/>
      <c r="G55" s="23" t="str">
        <f aca="false">IF(OR(E55="",F55=""),"",E55*VALUE(SUBSTITUTE(F55,"%",""))/100)</f>
        <v/>
      </c>
      <c r="H55" s="20"/>
      <c r="I55" s="23" t="n">
        <f aca="false">IF(OR(C55&lt;&gt;"Ingreso",E55="",H55=""),0,E55*VALUE(SUBSTITUTE(H55,"%",""))/100)</f>
        <v>0</v>
      </c>
    </row>
    <row r="56" customFormat="false" ht="15" hidden="false" customHeight="true" outlineLevel="0" collapsed="false">
      <c r="A56" s="24"/>
      <c r="B56" s="25" t="str">
        <f aca="false">IF(A56="","","T"&amp;ROUNDUP(MONTH(A56)/3,0))</f>
        <v/>
      </c>
      <c r="C56" s="26"/>
      <c r="D56" s="27"/>
      <c r="E56" s="28"/>
      <c r="F56" s="26"/>
      <c r="G56" s="29" t="str">
        <f aca="false">IF(OR(E56="",F56=""),"",E56*VALUE(SUBSTITUTE(F56,"%",""))/100)</f>
        <v/>
      </c>
      <c r="H56" s="26"/>
      <c r="I56" s="29" t="n">
        <f aca="false">IF(OR(C56&lt;&gt;"Ingreso",E56="",H56=""),0,E56*VALUE(SUBSTITUTE(H56,"%",""))/100)</f>
        <v>0</v>
      </c>
    </row>
    <row r="57" customFormat="false" ht="15" hidden="false" customHeight="true" outlineLevel="0" collapsed="false">
      <c r="A57" s="18"/>
      <c r="B57" s="19" t="str">
        <f aca="false">IF(A57="","","T"&amp;ROUNDUP(MONTH(A57)/3,0))</f>
        <v/>
      </c>
      <c r="C57" s="20"/>
      <c r="D57" s="21"/>
      <c r="E57" s="22"/>
      <c r="F57" s="20"/>
      <c r="G57" s="23" t="str">
        <f aca="false">IF(OR(E57="",F57=""),"",E57*VALUE(SUBSTITUTE(F57,"%",""))/100)</f>
        <v/>
      </c>
      <c r="H57" s="20"/>
      <c r="I57" s="23" t="n">
        <f aca="false">IF(OR(C57&lt;&gt;"Ingreso",E57="",H57=""),0,E57*VALUE(SUBSTITUTE(H57,"%",""))/100)</f>
        <v>0</v>
      </c>
    </row>
    <row r="58" customFormat="false" ht="15" hidden="false" customHeight="true" outlineLevel="0" collapsed="false">
      <c r="A58" s="24"/>
      <c r="B58" s="25" t="str">
        <f aca="false">IF(A58="","","T"&amp;ROUNDUP(MONTH(A58)/3,0))</f>
        <v/>
      </c>
      <c r="C58" s="26"/>
      <c r="D58" s="27"/>
      <c r="E58" s="28"/>
      <c r="F58" s="26"/>
      <c r="G58" s="29" t="str">
        <f aca="false">IF(OR(E58="",F58=""),"",E58*VALUE(SUBSTITUTE(F58,"%",""))/100)</f>
        <v/>
      </c>
      <c r="H58" s="26"/>
      <c r="I58" s="29" t="n">
        <f aca="false">IF(OR(C58&lt;&gt;"Ingreso",E58="",H58=""),0,E58*VALUE(SUBSTITUTE(H58,"%",""))/100)</f>
        <v>0</v>
      </c>
    </row>
    <row r="59" customFormat="false" ht="15" hidden="false" customHeight="true" outlineLevel="0" collapsed="false">
      <c r="A59" s="18"/>
      <c r="B59" s="19" t="str">
        <f aca="false">IF(A59="","","T"&amp;ROUNDUP(MONTH(A59)/3,0))</f>
        <v/>
      </c>
      <c r="C59" s="20"/>
      <c r="D59" s="21"/>
      <c r="E59" s="22"/>
      <c r="F59" s="20"/>
      <c r="G59" s="23" t="str">
        <f aca="false">IF(OR(E59="",F59=""),"",E59*VALUE(SUBSTITUTE(F59,"%",""))/100)</f>
        <v/>
      </c>
      <c r="H59" s="20"/>
      <c r="I59" s="23" t="n">
        <f aca="false">IF(OR(C59&lt;&gt;"Ingreso",E59="",H59=""),0,E59*VALUE(SUBSTITUTE(H59,"%",""))/100)</f>
        <v>0</v>
      </c>
    </row>
    <row r="60" customFormat="false" ht="15" hidden="false" customHeight="true" outlineLevel="0" collapsed="false">
      <c r="A60" s="24"/>
      <c r="B60" s="25" t="str">
        <f aca="false">IF(A60="","","T"&amp;ROUNDUP(MONTH(A60)/3,0))</f>
        <v/>
      </c>
      <c r="C60" s="26"/>
      <c r="D60" s="27"/>
      <c r="E60" s="28"/>
      <c r="F60" s="26"/>
      <c r="G60" s="29" t="str">
        <f aca="false">IF(OR(E60="",F60=""),"",E60*VALUE(SUBSTITUTE(F60,"%",""))/100)</f>
        <v/>
      </c>
      <c r="H60" s="26"/>
      <c r="I60" s="29" t="n">
        <f aca="false">IF(OR(C60&lt;&gt;"Ingreso",E60="",H60=""),0,E60*VALUE(SUBSTITUTE(H60,"%",""))/100)</f>
        <v>0</v>
      </c>
    </row>
    <row r="61" customFormat="false" ht="15" hidden="false" customHeight="true" outlineLevel="0" collapsed="false">
      <c r="A61" s="18"/>
      <c r="B61" s="19" t="str">
        <f aca="false">IF(A61="","","T"&amp;ROUNDUP(MONTH(A61)/3,0))</f>
        <v/>
      </c>
      <c r="C61" s="20"/>
      <c r="D61" s="21"/>
      <c r="E61" s="22"/>
      <c r="F61" s="20"/>
      <c r="G61" s="23" t="str">
        <f aca="false">IF(OR(E61="",F61=""),"",E61*VALUE(SUBSTITUTE(F61,"%",""))/100)</f>
        <v/>
      </c>
      <c r="H61" s="20"/>
      <c r="I61" s="23" t="n">
        <f aca="false">IF(OR(C61&lt;&gt;"Ingreso",E61="",H61=""),0,E61*VALUE(SUBSTITUTE(H61,"%",""))/100)</f>
        <v>0</v>
      </c>
    </row>
    <row r="62" customFormat="false" ht="15" hidden="false" customHeight="true" outlineLevel="0" collapsed="false">
      <c r="A62" s="24"/>
      <c r="B62" s="25" t="str">
        <f aca="false">IF(A62="","","T"&amp;ROUNDUP(MONTH(A62)/3,0))</f>
        <v/>
      </c>
      <c r="C62" s="26"/>
      <c r="D62" s="27"/>
      <c r="E62" s="28"/>
      <c r="F62" s="26"/>
      <c r="G62" s="29" t="str">
        <f aca="false">IF(OR(E62="",F62=""),"",E62*VALUE(SUBSTITUTE(F62,"%",""))/100)</f>
        <v/>
      </c>
      <c r="H62" s="26"/>
      <c r="I62" s="29" t="n">
        <f aca="false">IF(OR(C62&lt;&gt;"Ingreso",E62="",H62=""),0,E62*VALUE(SUBSTITUTE(H62,"%",""))/100)</f>
        <v>0</v>
      </c>
    </row>
    <row r="63" customFormat="false" ht="15" hidden="false" customHeight="true" outlineLevel="0" collapsed="false">
      <c r="A63" s="18"/>
      <c r="B63" s="19" t="str">
        <f aca="false">IF(A63="","","T"&amp;ROUNDUP(MONTH(A63)/3,0))</f>
        <v/>
      </c>
      <c r="C63" s="20"/>
      <c r="D63" s="21"/>
      <c r="E63" s="22"/>
      <c r="F63" s="20"/>
      <c r="G63" s="23" t="str">
        <f aca="false">IF(OR(E63="",F63=""),"",E63*VALUE(SUBSTITUTE(F63,"%",""))/100)</f>
        <v/>
      </c>
      <c r="H63" s="20"/>
      <c r="I63" s="23" t="n">
        <f aca="false">IF(OR(C63&lt;&gt;"Ingreso",E63="",H63=""),0,E63*VALUE(SUBSTITUTE(H63,"%",""))/100)</f>
        <v>0</v>
      </c>
    </row>
    <row r="64" customFormat="false" ht="15.75" hidden="false" customHeight="true" outlineLevel="0" collapsed="false">
      <c r="A64" s="24"/>
      <c r="B64" s="25" t="str">
        <f aca="false">IF(A64="","","T"&amp;ROUNDUP(MONTH(A64)/3,0))</f>
        <v/>
      </c>
      <c r="C64" s="26"/>
      <c r="D64" s="27"/>
      <c r="E64" s="28"/>
      <c r="F64" s="26"/>
      <c r="G64" s="29" t="str">
        <f aca="false">IF(OR(E64="",F64=""),"",E64*VALUE(SUBSTITUTE(F64,"%",""))/100)</f>
        <v/>
      </c>
      <c r="H64" s="26"/>
      <c r="I64" s="29" t="n">
        <f aca="false">IF(OR(C64&lt;&gt;"Ingreso",E64="",H64=""),0,E64*VALUE(SUBSTITUTE(H64,"%",""))/100)</f>
        <v>0</v>
      </c>
    </row>
  </sheetData>
  <mergeCells count="3">
    <mergeCell ref="A1:I1"/>
    <mergeCell ref="A2:I2"/>
    <mergeCell ref="A3:I3"/>
  </mergeCells>
  <dataValidations count="3">
    <dataValidation allowBlank="true" errorStyle="stop" operator="between" showDropDown="false" showErrorMessage="false" showInputMessage="false" sqref="C5:C64" type="list">
      <formula1>"Ingreso,Gasto"</formula1>
      <formula2>0</formula2>
    </dataValidation>
    <dataValidation allowBlank="true" errorStyle="stop" operator="between" showDropDown="false" showErrorMessage="false" showInputMessage="false" sqref="F5:F64" type="list">
      <formula1>"21%,10%,4%,0%"</formula1>
      <formula2>0</formula2>
    </dataValidation>
    <dataValidation allowBlank="true" errorStyle="stop" operator="between" showDropDown="false" showErrorMessage="false" showInputMessage="false" sqref="H5:H64" type="list">
      <formula1>"15%,7%,2%,0%"</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G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3" topLeftCell="C4" activePane="bottomRight" state="frozen"/>
      <selection pane="topLeft" activeCell="A1" activeCellId="0" sqref="A1"/>
      <selection pane="topRight" activeCell="C1" activeCellId="0" sqref="C1"/>
      <selection pane="bottomLeft" activeCell="A4" activeCellId="0" sqref="A4"/>
      <selection pane="bottomRight" activeCell="A1" activeCellId="0" sqref="A1"/>
    </sheetView>
  </sheetViews>
  <sheetFormatPr defaultColWidth="8.6796875" defaultRowHeight="15" zeroHeight="false" outlineLevelRow="0" outlineLevelCol="0"/>
  <cols>
    <col collapsed="false" customWidth="true" hidden="false" outlineLevel="0" max="1" min="1" style="1" width="2"/>
    <col collapsed="false" customWidth="true" hidden="false" outlineLevel="0" max="2" min="2" style="1" width="36"/>
    <col collapsed="false" customWidth="true" hidden="false" outlineLevel="0" max="7" min="3" style="1" width="16"/>
  </cols>
  <sheetData>
    <row r="1" customFormat="false" ht="21.75" hidden="false" customHeight="true" outlineLevel="0" collapsed="false">
      <c r="B1" s="13" t="s">
        <v>32</v>
      </c>
      <c r="C1" s="13"/>
      <c r="D1" s="13"/>
      <c r="E1" s="13"/>
      <c r="F1" s="13"/>
      <c r="G1" s="13"/>
    </row>
    <row r="2" customFormat="false" ht="3.75" hidden="false" customHeight="true" outlineLevel="0" collapsed="false">
      <c r="B2" s="14"/>
      <c r="C2" s="14"/>
      <c r="D2" s="14"/>
      <c r="E2" s="14"/>
      <c r="F2" s="14"/>
      <c r="G2" s="14"/>
    </row>
    <row r="3" customFormat="false" ht="19.5" hidden="false" customHeight="true" outlineLevel="0" collapsed="false">
      <c r="B3" s="16" t="s">
        <v>33</v>
      </c>
      <c r="C3" s="17" t="s">
        <v>34</v>
      </c>
      <c r="D3" s="17" t="s">
        <v>35</v>
      </c>
      <c r="E3" s="17" t="s">
        <v>36</v>
      </c>
      <c r="F3" s="17" t="s">
        <v>37</v>
      </c>
      <c r="G3" s="16" t="s">
        <v>38</v>
      </c>
    </row>
    <row r="4" customFormat="false" ht="18" hidden="false" customHeight="true" outlineLevel="0" collapsed="false">
      <c r="B4" s="21" t="s">
        <v>39</v>
      </c>
      <c r="C4" s="22" t="n">
        <f aca="false">SUMIFS(Movimientos!G5:G64,Movimientos!B5:B64,"T1",Movimientos!C5:C64,"Ingreso")</f>
        <v>0</v>
      </c>
      <c r="D4" s="22" t="n">
        <f aca="false">SUMIFS(Movimientos!G5:G64,Movimientos!B5:B64,"T2",Movimientos!C5:C64,"Ingreso")</f>
        <v>0</v>
      </c>
      <c r="E4" s="22" t="n">
        <f aca="false">SUMIFS(Movimientos!G5:G64,Movimientos!B5:B64,"T3",Movimientos!C5:C64,"Ingreso")</f>
        <v>0</v>
      </c>
      <c r="F4" s="22" t="n">
        <f aca="false">SUMIFS(Movimientos!G5:G64,Movimientos!B5:B64,"T4",Movimientos!C5:C64,"Ingreso")</f>
        <v>0</v>
      </c>
      <c r="G4" s="22" t="n">
        <f aca="false">SUM(C4:F4)</f>
        <v>0</v>
      </c>
    </row>
    <row r="5" customFormat="false" ht="18" hidden="false" customHeight="true" outlineLevel="0" collapsed="false">
      <c r="B5" s="30" t="s">
        <v>40</v>
      </c>
      <c r="C5" s="31" t="n">
        <f aca="false">SUMIFS(Movimientos!G5:G64,Movimientos!B5:B64,"T1",Movimientos!C5:C64,"Gasto")</f>
        <v>0</v>
      </c>
      <c r="D5" s="31" t="n">
        <f aca="false">SUMIFS(Movimientos!G5:G64,Movimientos!B5:B64,"T2",Movimientos!C5:C64,"Gasto")</f>
        <v>0</v>
      </c>
      <c r="E5" s="31" t="n">
        <f aca="false">SUMIFS(Movimientos!G5:G64,Movimientos!B5:B64,"T3",Movimientos!C5:C64,"Gasto")</f>
        <v>0</v>
      </c>
      <c r="F5" s="31" t="n">
        <f aca="false">SUMIFS(Movimientos!G5:G64,Movimientos!B5:B64,"T4",Movimientos!C5:C64,"Gasto")</f>
        <v>0</v>
      </c>
      <c r="G5" s="31" t="n">
        <f aca="false">SUM(C5:F5)</f>
        <v>0</v>
      </c>
    </row>
    <row r="6" customFormat="false" ht="18" hidden="false" customHeight="true" outlineLevel="0" collapsed="false">
      <c r="B6" s="32" t="s">
        <v>41</v>
      </c>
      <c r="C6" s="33" t="n">
        <f aca="false">C4-C5</f>
        <v>0</v>
      </c>
      <c r="D6" s="33" t="n">
        <f aca="false">D4-D5</f>
        <v>0</v>
      </c>
      <c r="E6" s="33" t="n">
        <f aca="false">E4-E5</f>
        <v>0</v>
      </c>
      <c r="F6" s="33" t="n">
        <f aca="false">F4-F5</f>
        <v>0</v>
      </c>
      <c r="G6" s="33" t="n">
        <f aca="false">SUM(C6:F6)</f>
        <v>0</v>
      </c>
    </row>
    <row r="7" customFormat="false" ht="4.5" hidden="false" customHeight="true" outlineLevel="0" collapsed="false">
      <c r="B7" s="14" t="s">
        <v>42</v>
      </c>
      <c r="C7" s="14"/>
      <c r="D7" s="14"/>
      <c r="E7" s="14"/>
      <c r="F7" s="14"/>
      <c r="G7" s="14"/>
    </row>
    <row r="8" customFormat="false" ht="18" hidden="false" customHeight="true" outlineLevel="0" collapsed="false">
      <c r="B8" s="21" t="s">
        <v>43</v>
      </c>
      <c r="C8" s="22" t="n">
        <f aca="false">SUMIFS(Movimientos!E5:E64,Movimientos!B5:B64,"T1",Movimientos!C5:C64,"Ingreso")</f>
        <v>0</v>
      </c>
      <c r="D8" s="22" t="n">
        <f aca="false">SUMIFS(Movimientos!E5:E64,Movimientos!B5:B64,"T2",Movimientos!C5:C64,"Ingreso")</f>
        <v>0</v>
      </c>
      <c r="E8" s="22" t="n">
        <f aca="false">SUMIFS(Movimientos!E5:E64,Movimientos!B5:B64,"T3",Movimientos!C5:C64,"Ingreso")</f>
        <v>0</v>
      </c>
      <c r="F8" s="22" t="n">
        <f aca="false">SUMIFS(Movimientos!E5:E64,Movimientos!B5:B64,"T4",Movimientos!C5:C64,"Ingreso")</f>
        <v>0</v>
      </c>
      <c r="G8" s="22" t="n">
        <f aca="false">SUM(C8:F8)</f>
        <v>0</v>
      </c>
    </row>
    <row r="9" customFormat="false" ht="18" hidden="false" customHeight="true" outlineLevel="0" collapsed="false">
      <c r="B9" s="30" t="s">
        <v>44</v>
      </c>
      <c r="C9" s="31" t="n">
        <f aca="false">SUMIFS(Movimientos!E5:E64,Movimientos!B5:B64,"T1",Movimientos!C5:C64,"Gasto")</f>
        <v>0</v>
      </c>
      <c r="D9" s="31" t="n">
        <f aca="false">SUMIFS(Movimientos!E5:E64,Movimientos!B5:B64,"T2",Movimientos!C5:C64,"Gasto")</f>
        <v>0</v>
      </c>
      <c r="E9" s="31" t="n">
        <f aca="false">SUMIFS(Movimientos!E5:E64,Movimientos!B5:B64,"T3",Movimientos!C5:C64,"Gasto")</f>
        <v>0</v>
      </c>
      <c r="F9" s="31" t="n">
        <f aca="false">SUMIFS(Movimientos!E5:E64,Movimientos!B5:B64,"T4",Movimientos!C5:C64,"Gasto")</f>
        <v>0</v>
      </c>
      <c r="G9" s="31" t="n">
        <f aca="false">SUM(C9:F9)</f>
        <v>0</v>
      </c>
    </row>
    <row r="10" customFormat="false" ht="18" hidden="false" customHeight="true" outlineLevel="0" collapsed="false">
      <c r="B10" s="32" t="s">
        <v>45</v>
      </c>
      <c r="C10" s="33" t="n">
        <f aca="false">C8-C9</f>
        <v>0</v>
      </c>
      <c r="D10" s="33" t="n">
        <f aca="false">D8-D9</f>
        <v>0</v>
      </c>
      <c r="E10" s="33" t="n">
        <f aca="false">E8-E9</f>
        <v>0</v>
      </c>
      <c r="F10" s="33" t="n">
        <f aca="false">F8-F9</f>
        <v>0</v>
      </c>
      <c r="G10" s="33" t="n">
        <f aca="false">SUM(C10:F10)</f>
        <v>0</v>
      </c>
    </row>
    <row r="11" customFormat="false" ht="18" hidden="false" customHeight="true" outlineLevel="0" collapsed="false">
      <c r="B11" s="34" t="s">
        <v>46</v>
      </c>
      <c r="C11" s="35" t="n">
        <f aca="false">C10</f>
        <v>0</v>
      </c>
      <c r="D11" s="35" t="n">
        <f aca="false">C11+D10</f>
        <v>0</v>
      </c>
      <c r="E11" s="35" t="n">
        <f aca="false">D11+E10</f>
        <v>0</v>
      </c>
      <c r="F11" s="35" t="n">
        <f aca="false">E11+F10</f>
        <v>0</v>
      </c>
      <c r="G11" s="35" t="n">
        <f aca="false">F11</f>
        <v>0</v>
      </c>
    </row>
    <row r="12" customFormat="false" ht="18" hidden="false" customHeight="true" outlineLevel="0" collapsed="false">
      <c r="B12" s="21" t="s">
        <v>47</v>
      </c>
      <c r="C12" s="22" t="n">
        <f aca="false">SUMIFS(Movimientos!I5:I64,Movimientos!B5:B64,"T1",Movimientos!C5:C64,"Ingreso")</f>
        <v>0</v>
      </c>
      <c r="D12" s="22" t="n">
        <f aca="false">SUMIFS(Movimientos!I5:I64,Movimientos!B5:B64,"T2",Movimientos!C5:C64,"Ingreso")</f>
        <v>0</v>
      </c>
      <c r="E12" s="22" t="n">
        <f aca="false">SUMIFS(Movimientos!I5:I64,Movimientos!B5:B64,"T3",Movimientos!C5:C64,"Ingreso")</f>
        <v>0</v>
      </c>
      <c r="F12" s="22" t="n">
        <f aca="false">SUMIFS(Movimientos!I5:I64,Movimientos!B5:B64,"T4",Movimientos!C5:C64,"Ingreso")</f>
        <v>0</v>
      </c>
      <c r="G12" s="22" t="n">
        <f aca="false">SUM(C12:F12)</f>
        <v>0</v>
      </c>
    </row>
    <row r="13" customFormat="false" ht="18" hidden="false" customHeight="true" outlineLevel="0" collapsed="false">
      <c r="B13" s="34" t="s">
        <v>48</v>
      </c>
      <c r="C13" s="35" t="n">
        <f aca="false">C12</f>
        <v>0</v>
      </c>
      <c r="D13" s="35" t="n">
        <f aca="false">C13+D12</f>
        <v>0</v>
      </c>
      <c r="E13" s="35" t="n">
        <f aca="false">D13+E12</f>
        <v>0</v>
      </c>
      <c r="F13" s="35" t="n">
        <f aca="false">E13+F12</f>
        <v>0</v>
      </c>
      <c r="G13" s="35" t="n">
        <f aca="false">F13</f>
        <v>0</v>
      </c>
    </row>
    <row r="14" customFormat="false" ht="18" hidden="false" customHeight="true" outlineLevel="0" collapsed="false">
      <c r="B14" s="21" t="s">
        <v>49</v>
      </c>
      <c r="C14" s="22" t="n">
        <f aca="false">MAX(0,0.2*C11-C13)</f>
        <v>0</v>
      </c>
      <c r="D14" s="22" t="n">
        <f aca="false">MAX(0,0.2*D11-D13)</f>
        <v>0</v>
      </c>
      <c r="E14" s="22" t="n">
        <f aca="false">MAX(0,0.2*E11-E13)</f>
        <v>0</v>
      </c>
      <c r="F14" s="22" t="n">
        <f aca="false">MAX(0,0.2*F11-F13)</f>
        <v>0</v>
      </c>
      <c r="G14" s="22" t="n">
        <f aca="false">SUM(C14:F14)</f>
        <v>0</v>
      </c>
    </row>
    <row r="15" customFormat="false" ht="18" hidden="false" customHeight="true" outlineLevel="0" collapsed="false">
      <c r="B15" s="30" t="s">
        <v>50</v>
      </c>
      <c r="C15" s="31" t="n">
        <f aca="false">0</f>
        <v>0</v>
      </c>
      <c r="D15" s="31" t="n">
        <f aca="false">C14</f>
        <v>0</v>
      </c>
      <c r="E15" s="31" t="n">
        <f aca="false">C15+D14</f>
        <v>0</v>
      </c>
      <c r="F15" s="31" t="n">
        <f aca="false">D15+E14</f>
        <v>0</v>
      </c>
      <c r="G15" s="31" t="n">
        <f aca="false">E15+F14</f>
        <v>0</v>
      </c>
    </row>
    <row r="16" customFormat="false" ht="18" hidden="false" customHeight="true" outlineLevel="0" collapsed="false">
      <c r="B16" s="32" t="s">
        <v>51</v>
      </c>
      <c r="C16" s="33" t="n">
        <f aca="false">MAX(0,C14-C15)</f>
        <v>0</v>
      </c>
      <c r="D16" s="33" t="n">
        <f aca="false">MAX(0,D14-D15)</f>
        <v>0</v>
      </c>
      <c r="E16" s="33" t="n">
        <f aca="false">MAX(0,E14-E15)</f>
        <v>0</v>
      </c>
      <c r="F16" s="33" t="n">
        <f aca="false">MAX(0,F14-F15)</f>
        <v>0</v>
      </c>
      <c r="G16" s="33" t="n">
        <f aca="false">SUM(C16:F16)</f>
        <v>0</v>
      </c>
    </row>
    <row r="17" customFormat="false" ht="4.5" hidden="false" customHeight="true" outlineLevel="0" collapsed="false">
      <c r="B17" s="14" t="s">
        <v>42</v>
      </c>
      <c r="C17" s="14"/>
      <c r="D17" s="14"/>
      <c r="E17" s="14"/>
      <c r="F17" s="14"/>
      <c r="G17" s="14"/>
    </row>
    <row r="18" customFormat="false" ht="24" hidden="false" customHeight="true" outlineLevel="0" collapsed="false">
      <c r="B18" s="36" t="s">
        <v>52</v>
      </c>
      <c r="C18" s="37" t="n">
        <f aca="false">MAX(0,C6)+C16</f>
        <v>0</v>
      </c>
      <c r="D18" s="37" t="n">
        <f aca="false">MAX(0,D6)+D16</f>
        <v>0</v>
      </c>
      <c r="E18" s="37" t="n">
        <f aca="false">MAX(0,E6)+E16</f>
        <v>0</v>
      </c>
      <c r="F18" s="37" t="n">
        <f aca="false">MAX(0,F6)+F16</f>
        <v>0</v>
      </c>
      <c r="G18" s="37" t="n">
        <f aca="false">SUM(C18:F18)</f>
        <v>0</v>
      </c>
    </row>
    <row r="19" customFormat="false" ht="4.5" hidden="false" customHeight="true" outlineLevel="0" collapsed="false">
      <c r="B19" s="14" t="s">
        <v>42</v>
      </c>
      <c r="C19" s="14"/>
      <c r="D19" s="14"/>
      <c r="E19" s="14"/>
      <c r="F19" s="14"/>
      <c r="G19" s="14"/>
    </row>
    <row r="20" customFormat="false" ht="18" hidden="false" customHeight="true" outlineLevel="0" collapsed="false">
      <c r="B20" s="38" t="s">
        <v>53</v>
      </c>
      <c r="C20" s="39" t="str">
        <f aca="false">IF(C4=0,"",C6/C4)</f>
        <v/>
      </c>
      <c r="D20" s="39" t="str">
        <f aca="false">IF(D4=0,"",D6/D4)</f>
        <v/>
      </c>
      <c r="E20" s="39" t="str">
        <f aca="false">IF(E4=0,"",E6/E4)</f>
        <v/>
      </c>
      <c r="F20" s="39" t="str">
        <f aca="false">IF(F4=0,"",F6/F4)</f>
        <v/>
      </c>
      <c r="G20" s="39" t="str">
        <f aca="false">IF(G4=0,"",G6/G4)</f>
        <v/>
      </c>
    </row>
    <row r="22" customFormat="false" ht="18" hidden="false" customHeight="true" outlineLevel="0" collapsed="false">
      <c r="B22" s="40" t="s">
        <v>54</v>
      </c>
      <c r="C22" s="40"/>
      <c r="D22" s="40"/>
      <c r="E22" s="40"/>
      <c r="F22" s="40"/>
      <c r="G22" s="40"/>
    </row>
    <row r="23" customFormat="false" ht="27.75" hidden="false" customHeight="true" outlineLevel="0" collapsed="false">
      <c r="B23" s="41" t="s">
        <v>55</v>
      </c>
      <c r="C23" s="41"/>
      <c r="D23" s="41"/>
      <c r="E23" s="41"/>
      <c r="F23" s="41"/>
      <c r="G23" s="41"/>
    </row>
  </sheetData>
  <mergeCells count="7">
    <mergeCell ref="B1:G1"/>
    <mergeCell ref="B2:G2"/>
    <mergeCell ref="B7:G7"/>
    <mergeCell ref="B17:G17"/>
    <mergeCell ref="B19:G19"/>
    <mergeCell ref="B22:G22"/>
    <mergeCell ref="B23:G2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2026-06-03T10:54:02Z</dcterms:created>
  <dc:creator>openpyxl</dc:creator>
  <dc:description/>
  <dc:language>en-US</dc:language>
  <cp:lastModifiedBy/>
  <dcterms:modified xsi:type="dcterms:W3CDTF">2026-06-03T11:21:36Z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